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14940" windowHeight="9150" activeTab="1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25725"/>
</workbook>
</file>

<file path=xl/calcChain.xml><?xml version="1.0" encoding="utf-8"?>
<calcChain xmlns="http://schemas.openxmlformats.org/spreadsheetml/2006/main">
  <c r="G108" i="1"/>
  <c r="G109"/>
  <c r="F109"/>
  <c r="G82"/>
  <c r="F82"/>
  <c r="G18"/>
  <c r="F17"/>
  <c r="F18"/>
  <c r="G17" i="2"/>
  <c r="H18"/>
  <c r="H108"/>
  <c r="H109"/>
  <c r="G109"/>
  <c r="H82"/>
  <c r="G82"/>
  <c r="G18"/>
  <c r="H106" l="1"/>
  <c r="H34"/>
  <c r="H17"/>
  <c r="G17" i="1"/>
  <c r="H103" i="2"/>
  <c r="G103"/>
  <c r="G103" i="1"/>
  <c r="F103"/>
  <c r="G108" i="2" l="1"/>
  <c r="G106"/>
  <c r="G105" s="1"/>
  <c r="G101"/>
  <c r="G100" s="1"/>
  <c r="G94"/>
  <c r="G91" s="1"/>
  <c r="G92"/>
  <c r="G89"/>
  <c r="G87"/>
  <c r="G85"/>
  <c r="G80"/>
  <c r="G78"/>
  <c r="G75"/>
  <c r="G73"/>
  <c r="G71"/>
  <c r="G69"/>
  <c r="G65"/>
  <c r="G62"/>
  <c r="G59"/>
  <c r="G57"/>
  <c r="G54"/>
  <c r="G51"/>
  <c r="G49"/>
  <c r="G45"/>
  <c r="G43"/>
  <c r="G40"/>
  <c r="G39" s="1"/>
  <c r="G36"/>
  <c r="G34"/>
  <c r="G32"/>
  <c r="G29"/>
  <c r="G28" s="1"/>
  <c r="G15"/>
  <c r="G14" s="1"/>
  <c r="G11"/>
  <c r="G10" s="1"/>
  <c r="H105"/>
  <c r="H101"/>
  <c r="H100" s="1"/>
  <c r="H98"/>
  <c r="H94"/>
  <c r="H88"/>
  <c r="H86"/>
  <c r="H80"/>
  <c r="H78"/>
  <c r="H75"/>
  <c r="H73"/>
  <c r="H71"/>
  <c r="H65"/>
  <c r="H62"/>
  <c r="H59"/>
  <c r="H57"/>
  <c r="H54"/>
  <c r="H51"/>
  <c r="H49"/>
  <c r="H45"/>
  <c r="H43" s="1"/>
  <c r="H42" s="1"/>
  <c r="H40"/>
  <c r="H39" s="1"/>
  <c r="H36"/>
  <c r="H32"/>
  <c r="H29"/>
  <c r="H28" s="1"/>
  <c r="H15"/>
  <c r="H14" s="1"/>
  <c r="H11"/>
  <c r="G48" l="1"/>
  <c r="H10"/>
  <c r="G42"/>
  <c r="G53"/>
  <c r="H91"/>
  <c r="H68"/>
  <c r="H61"/>
  <c r="H53"/>
  <c r="G68"/>
  <c r="H48"/>
  <c r="H31"/>
  <c r="G31"/>
  <c r="G61"/>
  <c r="G106" i="1"/>
  <c r="G105" s="1"/>
  <c r="G101"/>
  <c r="G100" s="1"/>
  <c r="G94"/>
  <c r="G80"/>
  <c r="G78"/>
  <c r="G75"/>
  <c r="G73"/>
  <c r="G71"/>
  <c r="G62"/>
  <c r="G65"/>
  <c r="G29"/>
  <c r="G28" s="1"/>
  <c r="F108"/>
  <c r="F106"/>
  <c r="F105" s="1"/>
  <c r="F101"/>
  <c r="F100" s="1"/>
  <c r="F94"/>
  <c r="F91" s="1"/>
  <c r="F92"/>
  <c r="F89"/>
  <c r="F87"/>
  <c r="F85"/>
  <c r="F80"/>
  <c r="F78"/>
  <c r="F75"/>
  <c r="F73"/>
  <c r="F71"/>
  <c r="F69"/>
  <c r="F65"/>
  <c r="F62"/>
  <c r="F59"/>
  <c r="F57"/>
  <c r="F54"/>
  <c r="F51"/>
  <c r="F49"/>
  <c r="F48" s="1"/>
  <c r="F45"/>
  <c r="F43"/>
  <c r="F40"/>
  <c r="F39" s="1"/>
  <c r="F36"/>
  <c r="F34"/>
  <c r="F32"/>
  <c r="F29"/>
  <c r="F28" s="1"/>
  <c r="F15"/>
  <c r="F14" s="1"/>
  <c r="F11"/>
  <c r="F10" s="1"/>
  <c r="F31" l="1"/>
  <c r="G9" i="2"/>
  <c r="H9"/>
  <c r="F53" i="1"/>
  <c r="F61"/>
  <c r="G68"/>
  <c r="G61"/>
  <c r="F42"/>
  <c r="F68"/>
  <c r="F9" l="1"/>
  <c r="G36"/>
  <c r="G59" l="1"/>
  <c r="G57"/>
  <c r="G54"/>
  <c r="G51"/>
  <c r="G49"/>
  <c r="G45"/>
  <c r="G86"/>
  <c r="G53" l="1"/>
  <c r="G48"/>
  <c r="G98" l="1"/>
  <c r="G91" s="1"/>
  <c r="G88"/>
  <c r="G43"/>
  <c r="G40"/>
  <c r="G39" s="1"/>
  <c r="G34"/>
  <c r="G32"/>
  <c r="G15"/>
  <c r="G14" s="1"/>
  <c r="G11"/>
  <c r="G10" l="1"/>
  <c r="G42"/>
  <c r="G31"/>
  <c r="G9" l="1"/>
</calcChain>
</file>

<file path=xl/sharedStrings.xml><?xml version="1.0" encoding="utf-8"?>
<sst xmlns="http://schemas.openxmlformats.org/spreadsheetml/2006/main" count="933" uniqueCount="149">
  <si>
    <t>Единица измерения:</t>
  </si>
  <si>
    <t>руб.</t>
  </si>
  <si>
    <t>5</t>
  </si>
  <si>
    <t>Наименование показателя</t>
  </si>
  <si>
    <t>1</t>
  </si>
  <si>
    <t>КБК</t>
  </si>
  <si>
    <t>7</t>
  </si>
  <si>
    <t>8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</si>
  <si>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</si>
  <si>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</si>
  <si>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</si>
  <si>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</si>
  <si>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</si>
  <si>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</si>
  <si>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</si>
  <si>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</si>
  <si>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</si>
  <si>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</si>
  <si>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</si>
  <si>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</si>
  <si>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</si>
  <si>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</si>
  <si>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</si>
  <si>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</si>
  <si>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</si>
  <si>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</si>
  <si>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</si>
  <si>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</si>
  <si>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</si>
  <si>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</si>
  <si>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</si>
  <si>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</si>
  <si>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</si>
  <si>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</si>
  <si>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</si>
  <si>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</si>
  <si>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</si>
  <si>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</si>
  <si>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</si>
  <si>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</si>
  <si>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</si>
  <si>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</si>
  <si>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</si>
  <si>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</si>
  <si>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</si>
  <si>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</si>
  <si>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</si>
  <si>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</si>
  <si>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</si>
  <si>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</si>
  <si>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</si>
  <si>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</si>
  <si>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</si>
  <si>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</si>
  <si>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</si>
  <si>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</si>
  <si>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</si>
  <si>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Мероприятия по землеустройству и землепользованию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</si>
  <si>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</si>
  <si>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</si>
  <si>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</si>
  <si>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</si>
  <si>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</si>
  <si>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</si>
  <si>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</si>
  <si>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</si>
  <si>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</si>
  <si>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</si>
  <si>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</si>
  <si>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</si>
  <si>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</si>
  <si>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</si>
  <si>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</si>
  <si>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</si>
  <si>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</si>
  <si>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</si>
  <si>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</si>
  <si>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Софинансирование. Реализация приоритетного проекта "Формирование комфортной городской среды" (за счет средств с/п)</t>
  </si>
  <si>
    <t>0505</t>
  </si>
  <si>
    <t>Другие вопросы в области жилищно-коммунального хозяйства</t>
  </si>
  <si>
    <t>Строительство газопроводов и газовых сетей</t>
  </si>
  <si>
    <t>Бюджетные инвестиции в объекты капитального строительства государственной (муниципальной) собственности</t>
  </si>
  <si>
    <t>1003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</si>
  <si>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</si>
  <si>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</si>
  <si>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1102</t>
  </si>
  <si>
    <t>Массовый спорт</t>
  </si>
  <si>
    <t>Организация и проведение мероприятий в сфере физической культуры и спорта</t>
  </si>
  <si>
    <t>Расход по ЛС</t>
  </si>
  <si>
    <t>КВСР</t>
  </si>
  <si>
    <t>903</t>
  </si>
  <si>
    <t>Ведомственная структура расходов бюджета Долгодеревенского сельского поселения</t>
  </si>
  <si>
    <t>0605</t>
  </si>
  <si>
    <t>Создание и содержание мест (площадок) накопления твердых коммунальных отходов</t>
  </si>
  <si>
    <t>Прочие мероприятия по благоустройству поселения (Реальные дела)</t>
  </si>
  <si>
    <t>0309</t>
  </si>
  <si>
    <t>9900020300</t>
  </si>
  <si>
    <t>9900020400</t>
  </si>
  <si>
    <t>9900000030</t>
  </si>
  <si>
    <t>9900011700</t>
  </si>
  <si>
    <t>9900024000</t>
  </si>
  <si>
    <t>9900011200</t>
  </si>
  <si>
    <t>9900060020</t>
  </si>
  <si>
    <t>9900004030</t>
  </si>
  <si>
    <t>9900082250</t>
  </si>
  <si>
    <t>9900011300</t>
  </si>
  <si>
    <t>9900003530</t>
  </si>
  <si>
    <t>9900011100</t>
  </si>
  <si>
    <t>9900004060</t>
  </si>
  <si>
    <t>9900011400</t>
  </si>
  <si>
    <t>9900011500</t>
  </si>
  <si>
    <t>9900060310</t>
  </si>
  <si>
    <t>9900060330</t>
  </si>
  <si>
    <t>9900060340</t>
  </si>
  <si>
    <t>9900060350</t>
  </si>
  <si>
    <t>9900060351</t>
  </si>
  <si>
    <t>9900012750</t>
  </si>
  <si>
    <t>9900071050</t>
  </si>
  <si>
    <t>Пособия, компенсации и иные социальные выплаты гражданам, кроме публичных нормативных обязательств</t>
  </si>
  <si>
    <t>990G2S3120</t>
  </si>
  <si>
    <t>9900055550</t>
  </si>
  <si>
    <t>Региональный проект "Формирование комфортной городской среды"</t>
  </si>
  <si>
    <t>990F255550</t>
  </si>
  <si>
    <t>Мероприятия в области жилищного хозяйства</t>
  </si>
  <si>
    <t>Субсидии на возмещение недополученных доходов и (или) возмещение фактических понесенных затрат в связи с производством (реализацией) товаров, выполнением работ, оказанием услуг</t>
  </si>
  <si>
    <t>9900014070</t>
  </si>
  <si>
    <t>811</t>
  </si>
  <si>
    <t xml:space="preserve">Капитальный  ремонт, ремонт, содержание и обслуживание газовых сетей </t>
  </si>
  <si>
    <t>9900001020</t>
  </si>
  <si>
    <t>Закупка энергетических ресурсов</t>
  </si>
  <si>
    <t>247</t>
  </si>
  <si>
    <t>831</t>
  </si>
  <si>
    <t>Исполнение судебных актов Российской Федерации и мировых соглашений по возмещению причиненного вреда</t>
  </si>
  <si>
    <t>312</t>
  </si>
  <si>
    <t>0107</t>
  </si>
  <si>
    <t>9900020004</t>
  </si>
  <si>
    <t>880</t>
  </si>
  <si>
    <t>9900000040</t>
  </si>
  <si>
    <t>414</t>
  </si>
  <si>
    <t>Обеспечение проведения выборов и референдумов</t>
  </si>
  <si>
    <t>Проведение выборов депутатов муниципального образования</t>
  </si>
  <si>
    <t>Специальные расходы</t>
  </si>
  <si>
    <t>Реализация переданных полномочий по другим вопросам в области жилищно-коммунального хозяйства</t>
  </si>
  <si>
    <t>Другие вопросы в области охраны окружающей среды</t>
  </si>
  <si>
    <t>Рекультивация земельных участков, нарушенных размещением твержых, коммунальных отходов и ликвидация объектов накопленого экологического вреда за счет средств местного бюджета</t>
  </si>
  <si>
    <t>9900013030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</si>
  <si>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1кв. 2022 года</t>
  </si>
  <si>
    <t xml:space="preserve">Приложение № 1  к решению Совета депутатов Долгодеревенского сельского поселения  от "28" апреля  2022г.№ 93   "Об исполнении бюджета за 1кв. 2022 года  "                                                                                  </t>
  </si>
  <si>
    <t xml:space="preserve">Приложение № 2  к решению Совета депутатов Долгодеревенского сельского поселения  от "28" апреля  2022г.№  93 "Об исполнении бюджета  за 1кв. 2022 года  "        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</si>
</sst>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164" formatCode="?"/>
    <numFmt numFmtId="165" formatCode="0.0"/>
  </numFmts>
  <fonts count="15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center" vertical="center"/>
    </xf>
    <xf numFmtId="0" fontId="8" fillId="0" borderId="0" xfId="0" applyFont="1" applyAlignment="1">
      <alignment vertical="top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49" fontId="6" fillId="0" borderId="6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0" fontId="6" fillId="0" borderId="0" xfId="0" applyFont="1" applyAlignment="1">
      <alignment wrapText="1"/>
    </xf>
    <xf numFmtId="49" fontId="6" fillId="0" borderId="9" xfId="0" applyNumberFormat="1" applyFont="1" applyBorder="1" applyAlignment="1" applyProtection="1">
      <alignment horizontal="center" vertical="top" wrapText="1"/>
    </xf>
    <xf numFmtId="49" fontId="6" fillId="0" borderId="9" xfId="0" applyNumberFormat="1" applyFont="1" applyBorder="1" applyAlignment="1" applyProtection="1">
      <alignment horizontal="left" vertical="top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9" fontId="9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7" fillId="0" borderId="2" xfId="0" applyNumberFormat="1" applyFont="1" applyBorder="1" applyAlignment="1" applyProtection="1">
      <alignment horizontal="left" vertical="top" wrapText="1"/>
    </xf>
    <xf numFmtId="49" fontId="7" fillId="0" borderId="2" xfId="0" applyNumberFormat="1" applyFont="1" applyBorder="1" applyAlignment="1" applyProtection="1">
      <alignment horizontal="center" vertical="top" wrapText="1"/>
    </xf>
    <xf numFmtId="0" fontId="0" fillId="0" borderId="0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165" fontId="0" fillId="0" borderId="10" xfId="0" applyNumberFormat="1" applyBorder="1"/>
    <xf numFmtId="49" fontId="6" fillId="0" borderId="6" xfId="0" applyNumberFormat="1" applyFont="1" applyBorder="1" applyAlignment="1" applyProtection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</xf>
    <xf numFmtId="49" fontId="6" fillId="2" borderId="2" xfId="0" applyNumberFormat="1" applyFont="1" applyFill="1" applyBorder="1" applyAlignment="1" applyProtection="1">
      <alignment horizontal="center" vertical="top" wrapText="1"/>
    </xf>
    <xf numFmtId="49" fontId="9" fillId="2" borderId="3" xfId="0" applyNumberFormat="1" applyFont="1" applyFill="1" applyBorder="1" applyAlignment="1" applyProtection="1">
      <alignment horizontal="left" vertical="top" wrapText="1"/>
    </xf>
    <xf numFmtId="49" fontId="6" fillId="2" borderId="3" xfId="0" applyNumberFormat="1" applyFont="1" applyFill="1" applyBorder="1" applyAlignment="1" applyProtection="1">
      <alignment horizontal="left" vertical="top" wrapText="1"/>
    </xf>
    <xf numFmtId="49" fontId="6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left" vertical="top" wrapText="1"/>
    </xf>
    <xf numFmtId="49" fontId="9" fillId="2" borderId="3" xfId="0" applyNumberFormat="1" applyFont="1" applyFill="1" applyBorder="1" applyAlignment="1" applyProtection="1">
      <alignment horizontal="center" vertical="top" wrapText="1"/>
    </xf>
    <xf numFmtId="1" fontId="0" fillId="0" borderId="10" xfId="0" applyNumberFormat="1" applyBorder="1"/>
    <xf numFmtId="49" fontId="6" fillId="0" borderId="1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left" vertical="top" wrapText="1"/>
    </xf>
    <xf numFmtId="49" fontId="9" fillId="0" borderId="8" xfId="0" applyNumberFormat="1" applyFont="1" applyBorder="1" applyAlignment="1" applyProtection="1">
      <alignment horizontal="left" vertical="top" wrapText="1"/>
    </xf>
    <xf numFmtId="49" fontId="5" fillId="0" borderId="2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center" vertical="top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9" fillId="0" borderId="8" xfId="0" applyNumberFormat="1" applyFont="1" applyBorder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center" vertical="top" wrapText="1"/>
    </xf>
    <xf numFmtId="4" fontId="11" fillId="0" borderId="3" xfId="0" applyNumberFormat="1" applyFont="1" applyBorder="1" applyAlignment="1" applyProtection="1">
      <alignment horizontal="right" vertical="top" wrapText="1"/>
    </xf>
    <xf numFmtId="4" fontId="12" fillId="0" borderId="3" xfId="0" applyNumberFormat="1" applyFont="1" applyBorder="1" applyAlignment="1" applyProtection="1">
      <alignment horizontal="right" wrapText="1"/>
    </xf>
    <xf numFmtId="4" fontId="13" fillId="0" borderId="3" xfId="0" applyNumberFormat="1" applyFont="1" applyBorder="1" applyAlignment="1" applyProtection="1">
      <alignment horizontal="right" vertical="top" wrapText="1"/>
    </xf>
    <xf numFmtId="4" fontId="11" fillId="0" borderId="6" xfId="0" applyNumberFormat="1" applyFont="1" applyBorder="1" applyAlignment="1" applyProtection="1">
      <alignment horizontal="right" vertical="top" wrapText="1"/>
    </xf>
    <xf numFmtId="4" fontId="11" fillId="0" borderId="1" xfId="0" applyNumberFormat="1" applyFont="1" applyBorder="1" applyAlignment="1" applyProtection="1">
      <alignment horizontal="right" vertical="top" wrapText="1"/>
    </xf>
    <xf numFmtId="4" fontId="12" fillId="2" borderId="3" xfId="0" applyNumberFormat="1" applyFont="1" applyFill="1" applyBorder="1" applyAlignment="1" applyProtection="1">
      <alignment horizontal="right" vertical="top" wrapText="1"/>
    </xf>
    <xf numFmtId="4" fontId="11" fillId="2" borderId="3" xfId="0" applyNumberFormat="1" applyFont="1" applyFill="1" applyBorder="1" applyAlignment="1" applyProtection="1">
      <alignment horizontal="right" vertical="top" wrapText="1"/>
    </xf>
    <xf numFmtId="4" fontId="13" fillId="2" borderId="3" xfId="0" applyNumberFormat="1" applyFont="1" applyFill="1" applyBorder="1" applyAlignment="1" applyProtection="1">
      <alignment horizontal="right" vertical="top" wrapText="1"/>
    </xf>
    <xf numFmtId="4" fontId="12" fillId="0" borderId="3" xfId="0" applyNumberFormat="1" applyFont="1" applyBorder="1" applyAlignment="1" applyProtection="1">
      <alignment horizontal="right" vertical="top" wrapText="1"/>
    </xf>
    <xf numFmtId="4" fontId="11" fillId="0" borderId="8" xfId="0" applyNumberFormat="1" applyFont="1" applyBorder="1" applyAlignment="1" applyProtection="1">
      <alignment horizontal="right" vertical="top" wrapText="1"/>
    </xf>
    <xf numFmtId="4" fontId="11" fillId="0" borderId="2" xfId="0" applyNumberFormat="1" applyFont="1" applyBorder="1" applyAlignment="1" applyProtection="1">
      <alignment horizontal="right" vertical="top" wrapText="1"/>
    </xf>
    <xf numFmtId="4" fontId="13" fillId="0" borderId="8" xfId="0" applyNumberFormat="1" applyFont="1" applyBorder="1" applyAlignment="1" applyProtection="1">
      <alignment horizontal="right" vertical="top" wrapText="1"/>
    </xf>
    <xf numFmtId="4" fontId="13" fillId="0" borderId="2" xfId="0" applyNumberFormat="1" applyFont="1" applyBorder="1" applyAlignment="1" applyProtection="1">
      <alignment horizontal="right" vertical="top" wrapText="1"/>
    </xf>
    <xf numFmtId="4" fontId="11" fillId="0" borderId="3" xfId="0" applyNumberFormat="1" applyFont="1" applyBorder="1" applyAlignment="1">
      <alignment vertical="top" wrapText="1"/>
    </xf>
    <xf numFmtId="4" fontId="12" fillId="0" borderId="2" xfId="0" applyNumberFormat="1" applyFont="1" applyBorder="1" applyAlignment="1" applyProtection="1">
      <alignment horizontal="right" vertical="top" wrapText="1"/>
    </xf>
    <xf numFmtId="0" fontId="6" fillId="0" borderId="8" xfId="0" applyFont="1" applyBorder="1" applyAlignment="1">
      <alignment wrapText="1"/>
    </xf>
    <xf numFmtId="49" fontId="6" fillId="2" borderId="2" xfId="0" applyNumberFormat="1" applyFont="1" applyFill="1" applyBorder="1" applyAlignment="1" applyProtection="1">
      <alignment horizontal="left" vertical="top" wrapText="1"/>
    </xf>
    <xf numFmtId="49" fontId="7" fillId="2" borderId="2" xfId="0" applyNumberFormat="1" applyFont="1" applyFill="1" applyBorder="1" applyAlignment="1" applyProtection="1">
      <alignment horizontal="left" vertical="top" wrapText="1"/>
    </xf>
    <xf numFmtId="49" fontId="7" fillId="2" borderId="2" xfId="0" applyNumberFormat="1" applyFont="1" applyFill="1" applyBorder="1" applyAlignment="1" applyProtection="1">
      <alignment horizontal="center" vertical="top" wrapText="1"/>
    </xf>
    <xf numFmtId="1" fontId="0" fillId="2" borderId="10" xfId="0" applyNumberFormat="1" applyFill="1" applyBorder="1"/>
    <xf numFmtId="165" fontId="0" fillId="2" borderId="10" xfId="0" applyNumberFormat="1" applyFill="1" applyBorder="1"/>
    <xf numFmtId="4" fontId="11" fillId="0" borderId="4" xfId="0" applyNumberFormat="1" applyFont="1" applyBorder="1" applyAlignment="1">
      <alignment vertical="top"/>
    </xf>
    <xf numFmtId="4" fontId="11" fillId="2" borderId="4" xfId="0" applyNumberFormat="1" applyFont="1" applyFill="1" applyBorder="1" applyAlignment="1" applyProtection="1">
      <alignment horizontal="right" vertical="top" wrapText="1"/>
    </xf>
    <xf numFmtId="49" fontId="7" fillId="0" borderId="4" xfId="0" applyNumberFormat="1" applyFont="1" applyBorder="1" applyAlignment="1" applyProtection="1">
      <alignment horizontal="center" vertical="center"/>
    </xf>
    <xf numFmtId="4" fontId="12" fillId="2" borderId="4" xfId="0" applyNumberFormat="1" applyFont="1" applyFill="1" applyBorder="1" applyAlignment="1" applyProtection="1">
      <alignment horizontal="right" wrapText="1"/>
    </xf>
    <xf numFmtId="4" fontId="13" fillId="2" borderId="4" xfId="0" applyNumberFormat="1" applyFont="1" applyFill="1" applyBorder="1" applyAlignment="1" applyProtection="1">
      <alignment horizontal="right" vertical="top" wrapText="1"/>
    </xf>
    <xf numFmtId="4" fontId="11" fillId="2" borderId="12" xfId="0" applyNumberFormat="1" applyFont="1" applyFill="1" applyBorder="1" applyAlignment="1" applyProtection="1">
      <alignment horizontal="right" vertical="top" wrapText="1"/>
    </xf>
    <xf numFmtId="4" fontId="12" fillId="2" borderId="4" xfId="0" applyNumberFormat="1" applyFont="1" applyFill="1" applyBorder="1" applyAlignment="1" applyProtection="1">
      <alignment horizontal="right" vertical="top" wrapText="1"/>
    </xf>
    <xf numFmtId="4" fontId="13" fillId="2" borderId="12" xfId="0" applyNumberFormat="1" applyFont="1" applyFill="1" applyBorder="1" applyAlignment="1" applyProtection="1">
      <alignment horizontal="right" vertical="top" wrapText="1"/>
    </xf>
    <xf numFmtId="4" fontId="11" fillId="2" borderId="10" xfId="0" applyNumberFormat="1" applyFont="1" applyFill="1" applyBorder="1" applyAlignment="1" applyProtection="1">
      <alignment horizontal="right" vertical="top" wrapText="1"/>
    </xf>
    <xf numFmtId="4" fontId="11" fillId="2" borderId="11" xfId="0" applyNumberFormat="1" applyFont="1" applyFill="1" applyBorder="1" applyAlignment="1" applyProtection="1">
      <alignment horizontal="right" vertical="top" wrapText="1"/>
    </xf>
    <xf numFmtId="4" fontId="14" fillId="2" borderId="4" xfId="0" applyNumberFormat="1" applyFont="1" applyFill="1" applyBorder="1" applyAlignment="1" applyProtection="1">
      <alignment horizontal="right" vertical="top" wrapText="1"/>
    </xf>
    <xf numFmtId="4" fontId="11" fillId="0" borderId="11" xfId="0" applyNumberFormat="1" applyFont="1" applyBorder="1" applyAlignment="1" applyProtection="1">
      <alignment horizontal="right" vertical="top" wrapText="1"/>
    </xf>
    <xf numFmtId="4" fontId="12" fillId="0" borderId="10" xfId="0" applyNumberFormat="1" applyFont="1" applyBorder="1" applyAlignment="1" applyProtection="1">
      <alignment horizontal="right" vertical="top" wrapText="1"/>
    </xf>
    <xf numFmtId="4" fontId="11" fillId="0" borderId="4" xfId="0" applyNumberFormat="1" applyFont="1" applyBorder="1" applyAlignment="1" applyProtection="1">
      <alignment horizontal="right" vertical="top" wrapText="1"/>
    </xf>
    <xf numFmtId="4" fontId="12" fillId="2" borderId="10" xfId="0" applyNumberFormat="1" applyFont="1" applyFill="1" applyBorder="1" applyAlignment="1" applyProtection="1">
      <alignment horizontal="right" vertical="top" wrapText="1"/>
    </xf>
    <xf numFmtId="4" fontId="11" fillId="2" borderId="13" xfId="0" applyNumberFormat="1" applyFont="1" applyFill="1" applyBorder="1" applyAlignment="1" applyProtection="1">
      <alignment horizontal="right" vertical="top" wrapText="1"/>
    </xf>
    <xf numFmtId="4" fontId="12" fillId="0" borderId="4" xfId="0" applyNumberFormat="1" applyFont="1" applyBorder="1" applyAlignment="1" applyProtection="1">
      <alignment horizontal="right" vertical="top" wrapText="1"/>
    </xf>
    <xf numFmtId="4" fontId="11" fillId="2" borderId="4" xfId="0" applyNumberFormat="1" applyFont="1" applyFill="1" applyBorder="1" applyAlignment="1">
      <alignment vertical="top"/>
    </xf>
    <xf numFmtId="0" fontId="0" fillId="2" borderId="0" xfId="0" applyFill="1" applyBorder="1"/>
    <xf numFmtId="0" fontId="0" fillId="2" borderId="0" xfId="0" applyFill="1"/>
    <xf numFmtId="4" fontId="13" fillId="0" borderId="3" xfId="0" applyNumberFormat="1" applyFont="1" applyBorder="1" applyAlignment="1" applyProtection="1">
      <alignment vertical="top" wrapText="1"/>
    </xf>
    <xf numFmtId="4" fontId="13" fillId="2" borderId="4" xfId="0" applyNumberFormat="1" applyFont="1" applyFill="1" applyBorder="1" applyAlignment="1">
      <alignment vertical="top" wrapText="1"/>
    </xf>
    <xf numFmtId="4" fontId="12" fillId="0" borderId="4" xfId="0" applyNumberFormat="1" applyFont="1" applyBorder="1" applyAlignment="1">
      <alignment vertical="top" wrapText="1"/>
    </xf>
    <xf numFmtId="49" fontId="5" fillId="0" borderId="1" xfId="0" applyNumberFormat="1" applyFont="1" applyBorder="1" applyAlignment="1" applyProtection="1">
      <alignment horizontal="left" vertical="top" wrapText="1"/>
    </xf>
    <xf numFmtId="49" fontId="5" fillId="0" borderId="1" xfId="0" applyNumberFormat="1" applyFont="1" applyBorder="1" applyAlignment="1" applyProtection="1">
      <alignment horizontal="center" vertical="top" wrapText="1"/>
    </xf>
    <xf numFmtId="4" fontId="13" fillId="0" borderId="1" xfId="0" applyNumberFormat="1" applyFont="1" applyBorder="1" applyAlignment="1" applyProtection="1">
      <alignment horizontal="right" vertical="top" wrapText="1"/>
    </xf>
    <xf numFmtId="0" fontId="11" fillId="0" borderId="10" xfId="0" applyFont="1" applyBorder="1"/>
    <xf numFmtId="49" fontId="7" fillId="0" borderId="1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7" fillId="0" borderId="13" xfId="0" applyNumberFormat="1" applyFont="1" applyBorder="1" applyAlignment="1" applyProtection="1">
      <alignment horizontal="center" vertical="center"/>
    </xf>
    <xf numFmtId="49" fontId="7" fillId="0" borderId="11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 wrapText="1"/>
    </xf>
    <xf numFmtId="4" fontId="13" fillId="2" borderId="10" xfId="0" applyNumberFormat="1" applyFont="1" applyFill="1" applyBorder="1" applyAlignment="1" applyProtection="1">
      <alignment horizontal="right" vertical="top" wrapText="1"/>
    </xf>
    <xf numFmtId="4" fontId="13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1"/>
  <sheetViews>
    <sheetView workbookViewId="0">
      <selection activeCell="H11" sqref="H11"/>
    </sheetView>
  </sheetViews>
  <sheetFormatPr defaultRowHeight="12.75" customHeight="1"/>
  <cols>
    <col min="1" max="1" width="43" customWidth="1"/>
    <col min="2" max="2" width="10.7109375" customWidth="1"/>
    <col min="3" max="3" width="11.28515625" customWidth="1"/>
    <col min="4" max="4" width="8.140625" customWidth="1"/>
    <col min="5" max="5" width="25.7109375" customWidth="1"/>
    <col min="6" max="6" width="17.42578125" customWidth="1"/>
    <col min="7" max="7" width="16.7109375" customWidth="1"/>
    <col min="8" max="8" width="10.7109375" customWidth="1"/>
  </cols>
  <sheetData>
    <row r="1" spans="1:10" ht="40.5" customHeight="1">
      <c r="D1" s="13"/>
      <c r="E1" s="107" t="s">
        <v>147</v>
      </c>
      <c r="F1" s="107"/>
      <c r="G1" s="107"/>
    </row>
    <row r="3" spans="1:10" ht="48" customHeight="1">
      <c r="A3" s="106" t="s">
        <v>146</v>
      </c>
      <c r="B3" s="106"/>
      <c r="C3" s="106"/>
      <c r="D3" s="106"/>
      <c r="E3" s="106"/>
      <c r="F3" s="106"/>
      <c r="G3" s="106"/>
    </row>
    <row r="4" spans="1:10" ht="15.75">
      <c r="B4" s="1"/>
      <c r="C4" s="1"/>
      <c r="D4" s="1"/>
      <c r="E4" s="1"/>
      <c r="F4" s="1"/>
    </row>
    <row r="5" spans="1:10" ht="13.5" customHeight="1">
      <c r="A5" s="108" t="s">
        <v>0</v>
      </c>
      <c r="B5" s="108"/>
      <c r="C5" s="2" t="s">
        <v>1</v>
      </c>
    </row>
    <row r="6" spans="1:10">
      <c r="A6" s="109" t="s">
        <v>3</v>
      </c>
      <c r="B6" s="111" t="s">
        <v>5</v>
      </c>
      <c r="C6" s="112"/>
      <c r="D6" s="112"/>
      <c r="E6" s="112"/>
      <c r="F6" s="109" t="s">
        <v>15</v>
      </c>
      <c r="G6" s="105" t="s">
        <v>88</v>
      </c>
      <c r="H6" s="104"/>
      <c r="I6" s="35"/>
      <c r="J6" s="35"/>
    </row>
    <row r="7" spans="1:10">
      <c r="A7" s="110"/>
      <c r="B7" s="4" t="s">
        <v>8</v>
      </c>
      <c r="C7" s="4" t="s">
        <v>10</v>
      </c>
      <c r="D7" s="4" t="s">
        <v>12</v>
      </c>
      <c r="E7" s="4" t="s">
        <v>14</v>
      </c>
      <c r="F7" s="110"/>
      <c r="G7" s="114"/>
      <c r="H7" s="37"/>
      <c r="I7" s="35"/>
      <c r="J7" s="35"/>
    </row>
    <row r="8" spans="1:10">
      <c r="A8" s="3" t="s">
        <v>4</v>
      </c>
      <c r="B8" s="3" t="s">
        <v>9</v>
      </c>
      <c r="C8" s="3" t="s">
        <v>11</v>
      </c>
      <c r="D8" s="3" t="s">
        <v>13</v>
      </c>
      <c r="E8" s="3" t="s">
        <v>2</v>
      </c>
      <c r="F8" s="3" t="s">
        <v>16</v>
      </c>
      <c r="G8" s="80" t="s">
        <v>6</v>
      </c>
      <c r="H8" s="37"/>
      <c r="I8" s="35"/>
      <c r="J8" s="35"/>
    </row>
    <row r="9" spans="1:10">
      <c r="A9" s="5" t="s">
        <v>17</v>
      </c>
      <c r="B9" s="6" t="s">
        <v>18</v>
      </c>
      <c r="C9" s="6"/>
      <c r="D9" s="8"/>
      <c r="E9" s="5"/>
      <c r="F9" s="58">
        <f>F10+F14+F17+F31+F39+F42+F53+F61+F68+F91+F101+F105+F108+F48+F29+F103</f>
        <v>56722451.409999996</v>
      </c>
      <c r="G9" s="81">
        <f>G11+G14+G17+G28+G31+G39+G42+G48+G53+G61+G68+G91+G101+G105+G108+G103</f>
        <v>6750772.5499999998</v>
      </c>
      <c r="H9" s="48"/>
      <c r="I9" s="35"/>
      <c r="J9" s="35"/>
    </row>
    <row r="10" spans="1:10" ht="36.75" customHeight="1">
      <c r="A10" s="7" t="s">
        <v>20</v>
      </c>
      <c r="B10" s="8" t="s">
        <v>19</v>
      </c>
      <c r="C10" s="8"/>
      <c r="D10" s="8"/>
      <c r="E10" s="7"/>
      <c r="F10" s="59">
        <f>F11</f>
        <v>1065785</v>
      </c>
      <c r="G10" s="82">
        <f>G11</f>
        <v>214117.18</v>
      </c>
      <c r="H10" s="48"/>
      <c r="I10" s="35"/>
      <c r="J10" s="35"/>
    </row>
    <row r="11" spans="1:10" ht="15" customHeight="1">
      <c r="A11" s="7" t="s">
        <v>21</v>
      </c>
      <c r="B11" s="8" t="s">
        <v>19</v>
      </c>
      <c r="C11" s="8" t="s">
        <v>96</v>
      </c>
      <c r="D11" s="8"/>
      <c r="E11" s="7"/>
      <c r="F11" s="59">
        <f>F12+F13</f>
        <v>1065785</v>
      </c>
      <c r="G11" s="82">
        <f>G12+G13</f>
        <v>214117.18</v>
      </c>
      <c r="H11" s="48"/>
      <c r="I11" s="35"/>
      <c r="J11" s="35"/>
    </row>
    <row r="12" spans="1:10" ht="33.75">
      <c r="A12" s="21" t="s">
        <v>23</v>
      </c>
      <c r="B12" s="22" t="s">
        <v>19</v>
      </c>
      <c r="C12" s="22" t="s">
        <v>96</v>
      </c>
      <c r="D12" s="22" t="s">
        <v>22</v>
      </c>
      <c r="E12" s="21" t="s">
        <v>23</v>
      </c>
      <c r="F12" s="57">
        <v>818575</v>
      </c>
      <c r="G12" s="79">
        <v>171179.1</v>
      </c>
      <c r="H12" s="48"/>
      <c r="I12" s="35"/>
      <c r="J12" s="35"/>
    </row>
    <row r="13" spans="1:10" ht="66" customHeight="1">
      <c r="A13" s="9" t="s">
        <v>25</v>
      </c>
      <c r="B13" s="10" t="s">
        <v>19</v>
      </c>
      <c r="C13" s="10" t="s">
        <v>96</v>
      </c>
      <c r="D13" s="10" t="s">
        <v>24</v>
      </c>
      <c r="E13" s="9" t="s">
        <v>25</v>
      </c>
      <c r="F13" s="60">
        <v>247210</v>
      </c>
      <c r="G13" s="83">
        <v>42938.080000000002</v>
      </c>
      <c r="H13" s="48"/>
      <c r="I13" s="35"/>
      <c r="J13" s="35"/>
    </row>
    <row r="14" spans="1:10" ht="52.5">
      <c r="A14" s="7" t="s">
        <v>27</v>
      </c>
      <c r="B14" s="8" t="s">
        <v>26</v>
      </c>
      <c r="C14" s="8"/>
      <c r="D14" s="8"/>
      <c r="E14" s="7"/>
      <c r="F14" s="59">
        <f>F15</f>
        <v>300000</v>
      </c>
      <c r="G14" s="82">
        <f>G15</f>
        <v>10000</v>
      </c>
      <c r="H14" s="48"/>
      <c r="I14" s="35"/>
      <c r="J14" s="35"/>
    </row>
    <row r="15" spans="1:10" ht="24" customHeight="1">
      <c r="A15" s="7" t="s">
        <v>28</v>
      </c>
      <c r="B15" s="8" t="s">
        <v>26</v>
      </c>
      <c r="C15" s="8" t="s">
        <v>97</v>
      </c>
      <c r="D15" s="8"/>
      <c r="E15" s="7"/>
      <c r="F15" s="59">
        <f>F16</f>
        <v>300000</v>
      </c>
      <c r="G15" s="82">
        <f>G16</f>
        <v>10000</v>
      </c>
      <c r="H15" s="48"/>
      <c r="I15" s="35"/>
      <c r="J15" s="35"/>
    </row>
    <row r="16" spans="1:10" ht="45">
      <c r="A16" s="9" t="s">
        <v>30</v>
      </c>
      <c r="B16" s="10" t="s">
        <v>26</v>
      </c>
      <c r="C16" s="10" t="s">
        <v>97</v>
      </c>
      <c r="D16" s="10" t="s">
        <v>29</v>
      </c>
      <c r="E16" s="9" t="s">
        <v>30</v>
      </c>
      <c r="F16" s="60">
        <v>300000</v>
      </c>
      <c r="G16" s="83">
        <v>10000</v>
      </c>
      <c r="H16" s="48"/>
      <c r="I16" s="35"/>
      <c r="J16" s="35"/>
    </row>
    <row r="17" spans="1:10" ht="52.5">
      <c r="A17" s="7" t="s">
        <v>32</v>
      </c>
      <c r="B17" s="8" t="s">
        <v>31</v>
      </c>
      <c r="C17" s="8"/>
      <c r="D17" s="8"/>
      <c r="E17" s="7"/>
      <c r="F17" s="59">
        <f>F18</f>
        <v>10116308</v>
      </c>
      <c r="G17" s="82">
        <f>G19+G20+G21+G22+G23+G24+G26+G27</f>
        <v>1506321.1400000001</v>
      </c>
      <c r="H17" s="48"/>
      <c r="I17" s="35"/>
      <c r="J17" s="35"/>
    </row>
    <row r="18" spans="1:10" ht="21">
      <c r="A18" s="7" t="s">
        <v>28</v>
      </c>
      <c r="B18" s="8" t="s">
        <v>31</v>
      </c>
      <c r="C18" s="8" t="s">
        <v>97</v>
      </c>
      <c r="D18" s="8"/>
      <c r="E18" s="7"/>
      <c r="F18" s="59">
        <f>F19+F20+F21+F22+F23+F24+F25+F26+F27</f>
        <v>10116308</v>
      </c>
      <c r="G18" s="82">
        <f>G19+G20+G21+G22+G23+G24+G25+G26+G27</f>
        <v>1506321.1400000001</v>
      </c>
      <c r="H18" s="48"/>
      <c r="I18" s="35"/>
      <c r="J18" s="35"/>
    </row>
    <row r="19" spans="1:10" ht="33.75">
      <c r="A19" s="21" t="s">
        <v>23</v>
      </c>
      <c r="B19" s="22" t="s">
        <v>31</v>
      </c>
      <c r="C19" s="22" t="s">
        <v>97</v>
      </c>
      <c r="D19" s="22" t="s">
        <v>22</v>
      </c>
      <c r="E19" s="21" t="s">
        <v>23</v>
      </c>
      <c r="F19" s="57">
        <v>6507912</v>
      </c>
      <c r="G19" s="79">
        <v>863969.85</v>
      </c>
      <c r="H19" s="48"/>
      <c r="I19" s="35"/>
      <c r="J19" s="35"/>
    </row>
    <row r="20" spans="1:10" ht="67.5">
      <c r="A20" s="21" t="s">
        <v>25</v>
      </c>
      <c r="B20" s="22" t="s">
        <v>31</v>
      </c>
      <c r="C20" s="22" t="s">
        <v>97</v>
      </c>
      <c r="D20" s="22" t="s">
        <v>24</v>
      </c>
      <c r="E20" s="21" t="s">
        <v>25</v>
      </c>
      <c r="F20" s="57">
        <v>1964722</v>
      </c>
      <c r="G20" s="79">
        <v>212427</v>
      </c>
      <c r="H20" s="48"/>
      <c r="I20" s="35"/>
      <c r="J20" s="35"/>
    </row>
    <row r="21" spans="1:10" ht="33.75">
      <c r="A21" s="21" t="s">
        <v>34</v>
      </c>
      <c r="B21" s="22" t="s">
        <v>31</v>
      </c>
      <c r="C21" s="22" t="s">
        <v>97</v>
      </c>
      <c r="D21" s="22" t="s">
        <v>33</v>
      </c>
      <c r="E21" s="21" t="s">
        <v>34</v>
      </c>
      <c r="F21" s="57">
        <v>316536</v>
      </c>
      <c r="G21" s="79">
        <v>91981.85</v>
      </c>
      <c r="H21" s="48"/>
      <c r="I21" s="35"/>
      <c r="J21" s="35"/>
    </row>
    <row r="22" spans="1:10" ht="45">
      <c r="A22" s="21" t="s">
        <v>30</v>
      </c>
      <c r="B22" s="22" t="s">
        <v>31</v>
      </c>
      <c r="C22" s="22" t="s">
        <v>97</v>
      </c>
      <c r="D22" s="22" t="s">
        <v>29</v>
      </c>
      <c r="E22" s="21" t="s">
        <v>30</v>
      </c>
      <c r="F22" s="57">
        <v>1043251</v>
      </c>
      <c r="G22" s="79">
        <v>232751.2</v>
      </c>
      <c r="H22" s="48"/>
      <c r="I22" s="35"/>
      <c r="J22" s="35"/>
    </row>
    <row r="23" spans="1:10" ht="23.25" customHeight="1">
      <c r="A23" s="28" t="s">
        <v>129</v>
      </c>
      <c r="B23" s="22" t="s">
        <v>31</v>
      </c>
      <c r="C23" s="22" t="s">
        <v>97</v>
      </c>
      <c r="D23" s="29" t="s">
        <v>130</v>
      </c>
      <c r="E23" s="28" t="s">
        <v>129</v>
      </c>
      <c r="F23" s="57">
        <v>214026</v>
      </c>
      <c r="G23" s="78">
        <v>89201.24</v>
      </c>
      <c r="H23" s="48"/>
      <c r="I23" s="35"/>
      <c r="J23" s="35"/>
    </row>
    <row r="24" spans="1:10" ht="53.25" customHeight="1">
      <c r="A24" s="49" t="s">
        <v>132</v>
      </c>
      <c r="B24" s="54" t="s">
        <v>31</v>
      </c>
      <c r="C24" s="17" t="s">
        <v>97</v>
      </c>
      <c r="D24" s="56" t="s">
        <v>131</v>
      </c>
      <c r="E24" s="49" t="s">
        <v>132</v>
      </c>
      <c r="F24" s="61">
        <v>0</v>
      </c>
      <c r="G24" s="79">
        <v>0</v>
      </c>
      <c r="H24" s="48"/>
      <c r="I24" s="35"/>
      <c r="J24" s="35"/>
    </row>
    <row r="25" spans="1:10" ht="27.75" customHeight="1">
      <c r="A25" s="21" t="s">
        <v>36</v>
      </c>
      <c r="B25" s="22" t="s">
        <v>31</v>
      </c>
      <c r="C25" s="22" t="s">
        <v>97</v>
      </c>
      <c r="D25" s="22" t="s">
        <v>35</v>
      </c>
      <c r="E25" s="21" t="s">
        <v>36</v>
      </c>
      <c r="F25" s="63">
        <v>3000</v>
      </c>
      <c r="G25" s="79">
        <v>0</v>
      </c>
      <c r="H25" s="48"/>
      <c r="I25" s="35"/>
      <c r="J25" s="35"/>
    </row>
    <row r="26" spans="1:10" ht="15.75" customHeight="1">
      <c r="A26" s="21" t="s">
        <v>38</v>
      </c>
      <c r="B26" s="22" t="s">
        <v>31</v>
      </c>
      <c r="C26" s="22" t="s">
        <v>97</v>
      </c>
      <c r="D26" s="22" t="s">
        <v>37</v>
      </c>
      <c r="E26" s="21" t="s">
        <v>38</v>
      </c>
      <c r="F26" s="57">
        <v>65861</v>
      </c>
      <c r="G26" s="79">
        <v>15990</v>
      </c>
      <c r="H26" s="48"/>
      <c r="I26" s="35"/>
      <c r="J26" s="35"/>
    </row>
    <row r="27" spans="1:10" ht="14.25" customHeight="1">
      <c r="A27" s="21" t="s">
        <v>40</v>
      </c>
      <c r="B27" s="22" t="s">
        <v>31</v>
      </c>
      <c r="C27" s="22" t="s">
        <v>97</v>
      </c>
      <c r="D27" s="22" t="s">
        <v>39</v>
      </c>
      <c r="E27" s="21" t="s">
        <v>40</v>
      </c>
      <c r="F27" s="57">
        <v>1000</v>
      </c>
      <c r="G27" s="79">
        <v>0</v>
      </c>
      <c r="H27" s="48"/>
      <c r="I27" s="35"/>
      <c r="J27" s="35"/>
    </row>
    <row r="28" spans="1:10" ht="27" customHeight="1">
      <c r="A28" s="42" t="s">
        <v>139</v>
      </c>
      <c r="B28" s="44" t="s">
        <v>134</v>
      </c>
      <c r="C28" s="45"/>
      <c r="D28" s="45"/>
      <c r="E28" s="46"/>
      <c r="F28" s="62">
        <f>F29</f>
        <v>0</v>
      </c>
      <c r="G28" s="84">
        <f>G29</f>
        <v>0</v>
      </c>
      <c r="H28" s="48"/>
      <c r="I28" s="35"/>
      <c r="J28" s="35"/>
    </row>
    <row r="29" spans="1:10" ht="26.25" customHeight="1">
      <c r="A29" s="43" t="s">
        <v>140</v>
      </c>
      <c r="B29" s="45" t="s">
        <v>134</v>
      </c>
      <c r="C29" s="45" t="s">
        <v>135</v>
      </c>
      <c r="D29" s="45"/>
      <c r="E29" s="46"/>
      <c r="F29" s="62">
        <f>F30</f>
        <v>0</v>
      </c>
      <c r="G29" s="84">
        <f>G30</f>
        <v>0</v>
      </c>
      <c r="H29" s="48"/>
      <c r="I29" s="35"/>
      <c r="J29" s="35"/>
    </row>
    <row r="30" spans="1:10" ht="21.75" customHeight="1">
      <c r="A30" s="43" t="s">
        <v>141</v>
      </c>
      <c r="B30" s="44" t="s">
        <v>134</v>
      </c>
      <c r="C30" s="44" t="s">
        <v>135</v>
      </c>
      <c r="D30" s="44" t="s">
        <v>136</v>
      </c>
      <c r="E30" s="43" t="s">
        <v>141</v>
      </c>
      <c r="F30" s="63">
        <v>0</v>
      </c>
      <c r="G30" s="79">
        <v>0</v>
      </c>
      <c r="H30" s="48"/>
      <c r="I30" s="35"/>
      <c r="J30" s="35"/>
    </row>
    <row r="31" spans="1:10" ht="14.25" customHeight="1">
      <c r="A31" s="7" t="s">
        <v>42</v>
      </c>
      <c r="B31" s="8" t="s">
        <v>41</v>
      </c>
      <c r="C31" s="8"/>
      <c r="D31" s="8"/>
      <c r="E31" s="7"/>
      <c r="F31" s="59">
        <f>F32+F34+F36</f>
        <v>547617</v>
      </c>
      <c r="G31" s="82">
        <f>G32+G34+G36</f>
        <v>74448</v>
      </c>
      <c r="H31" s="48"/>
      <c r="I31" s="35"/>
      <c r="J31" s="35"/>
    </row>
    <row r="32" spans="1:10" ht="52.5">
      <c r="A32" s="7" t="s">
        <v>43</v>
      </c>
      <c r="B32" s="8" t="s">
        <v>41</v>
      </c>
      <c r="C32" s="8" t="s">
        <v>98</v>
      </c>
      <c r="D32" s="8"/>
      <c r="E32" s="7"/>
      <c r="F32" s="59">
        <f>F33</f>
        <v>46009</v>
      </c>
      <c r="G32" s="82">
        <f>G33</f>
        <v>0</v>
      </c>
      <c r="H32" s="48"/>
      <c r="I32" s="35"/>
      <c r="J32" s="35"/>
    </row>
    <row r="33" spans="1:10" ht="22.5">
      <c r="A33" s="9" t="s">
        <v>45</v>
      </c>
      <c r="B33" s="10" t="s">
        <v>41</v>
      </c>
      <c r="C33" s="10" t="s">
        <v>98</v>
      </c>
      <c r="D33" s="10" t="s">
        <v>44</v>
      </c>
      <c r="E33" s="9" t="s">
        <v>45</v>
      </c>
      <c r="F33" s="60">
        <v>46009</v>
      </c>
      <c r="G33" s="83">
        <v>0</v>
      </c>
      <c r="H33" s="48"/>
      <c r="I33" s="35"/>
      <c r="J33" s="35"/>
    </row>
    <row r="34" spans="1:10" ht="12.75" customHeight="1">
      <c r="A34" s="7" t="s">
        <v>46</v>
      </c>
      <c r="B34" s="8" t="s">
        <v>41</v>
      </c>
      <c r="C34" s="8" t="s">
        <v>99</v>
      </c>
      <c r="D34" s="8"/>
      <c r="E34" s="7"/>
      <c r="F34" s="59">
        <f>F35</f>
        <v>2608</v>
      </c>
      <c r="G34" s="82">
        <f>G35</f>
        <v>0</v>
      </c>
      <c r="H34" s="48"/>
      <c r="I34" s="35"/>
      <c r="J34" s="35"/>
    </row>
    <row r="35" spans="1:10" ht="45">
      <c r="A35" s="9" t="s">
        <v>30</v>
      </c>
      <c r="B35" s="10" t="s">
        <v>41</v>
      </c>
      <c r="C35" s="10" t="s">
        <v>99</v>
      </c>
      <c r="D35" s="10" t="s">
        <v>29</v>
      </c>
      <c r="E35" s="9" t="s">
        <v>30</v>
      </c>
      <c r="F35" s="60">
        <v>2608</v>
      </c>
      <c r="G35" s="83">
        <v>0</v>
      </c>
      <c r="H35" s="48"/>
      <c r="I35" s="35"/>
      <c r="J35" s="35"/>
    </row>
    <row r="36" spans="1:10" ht="21">
      <c r="A36" s="7" t="s">
        <v>28</v>
      </c>
      <c r="B36" s="8" t="s">
        <v>41</v>
      </c>
      <c r="C36" s="8" t="s">
        <v>97</v>
      </c>
      <c r="D36" s="8"/>
      <c r="E36" s="7"/>
      <c r="F36" s="59">
        <f>F37+F38</f>
        <v>499000</v>
      </c>
      <c r="G36" s="82">
        <f>G37+G38</f>
        <v>74448</v>
      </c>
      <c r="H36" s="48"/>
      <c r="I36" s="35"/>
      <c r="J36" s="35"/>
    </row>
    <row r="37" spans="1:10" ht="34.5" customHeight="1">
      <c r="A37" s="21" t="s">
        <v>34</v>
      </c>
      <c r="B37" s="29" t="s">
        <v>41</v>
      </c>
      <c r="C37" s="22" t="s">
        <v>97</v>
      </c>
      <c r="D37" s="29" t="s">
        <v>33</v>
      </c>
      <c r="E37" s="21" t="s">
        <v>34</v>
      </c>
      <c r="F37" s="57">
        <v>0</v>
      </c>
      <c r="G37" s="79">
        <v>0</v>
      </c>
      <c r="H37" s="48"/>
      <c r="I37" s="35"/>
      <c r="J37" s="35"/>
    </row>
    <row r="38" spans="1:10" ht="45">
      <c r="A38" s="21" t="s">
        <v>30</v>
      </c>
      <c r="B38" s="22" t="s">
        <v>41</v>
      </c>
      <c r="C38" s="22" t="s">
        <v>97</v>
      </c>
      <c r="D38" s="22" t="s">
        <v>29</v>
      </c>
      <c r="E38" s="21" t="s">
        <v>30</v>
      </c>
      <c r="F38" s="57">
        <v>499000</v>
      </c>
      <c r="G38" s="83">
        <v>74448</v>
      </c>
      <c r="H38" s="48"/>
      <c r="I38" s="35"/>
      <c r="J38" s="35"/>
    </row>
    <row r="39" spans="1:10">
      <c r="A39" s="7" t="s">
        <v>47</v>
      </c>
      <c r="B39" s="8" t="s">
        <v>95</v>
      </c>
      <c r="C39" s="8"/>
      <c r="D39" s="8"/>
      <c r="E39" s="7"/>
      <c r="F39" s="59">
        <f>F40</f>
        <v>320000</v>
      </c>
      <c r="G39" s="82">
        <f>G40</f>
        <v>0</v>
      </c>
      <c r="H39" s="48"/>
      <c r="I39" s="35"/>
      <c r="J39" s="35"/>
    </row>
    <row r="40" spans="1:10" ht="31.5">
      <c r="A40" s="7" t="s">
        <v>48</v>
      </c>
      <c r="B40" s="8" t="s">
        <v>95</v>
      </c>
      <c r="C40" s="8" t="s">
        <v>100</v>
      </c>
      <c r="D40" s="8"/>
      <c r="E40" s="7"/>
      <c r="F40" s="59">
        <f>F41</f>
        <v>320000</v>
      </c>
      <c r="G40" s="82">
        <f>G41</f>
        <v>0</v>
      </c>
      <c r="H40" s="48"/>
      <c r="I40" s="35"/>
      <c r="J40" s="35"/>
    </row>
    <row r="41" spans="1:10" ht="45">
      <c r="A41" s="9" t="s">
        <v>30</v>
      </c>
      <c r="B41" s="10" t="s">
        <v>95</v>
      </c>
      <c r="C41" s="10" t="s">
        <v>100</v>
      </c>
      <c r="D41" s="10" t="s">
        <v>29</v>
      </c>
      <c r="E41" s="9" t="s">
        <v>30</v>
      </c>
      <c r="F41" s="60">
        <v>320000</v>
      </c>
      <c r="G41" s="83">
        <v>0</v>
      </c>
      <c r="H41" s="48"/>
      <c r="I41" s="35"/>
      <c r="J41" s="35"/>
    </row>
    <row r="42" spans="1:10">
      <c r="A42" s="7" t="s">
        <v>50</v>
      </c>
      <c r="B42" s="8" t="s">
        <v>49</v>
      </c>
      <c r="C42" s="8"/>
      <c r="D42" s="8"/>
      <c r="E42" s="7"/>
      <c r="F42" s="59">
        <f>F43+F45</f>
        <v>8390419</v>
      </c>
      <c r="G42" s="82">
        <f>G43+G46</f>
        <v>1113100</v>
      </c>
      <c r="H42" s="48"/>
      <c r="I42" s="35"/>
      <c r="J42" s="35"/>
    </row>
    <row r="43" spans="1:10" ht="63">
      <c r="A43" s="7" t="s">
        <v>51</v>
      </c>
      <c r="B43" s="8" t="s">
        <v>49</v>
      </c>
      <c r="C43" s="8" t="s">
        <v>101</v>
      </c>
      <c r="D43" s="8"/>
      <c r="E43" s="7"/>
      <c r="F43" s="59">
        <f>F44</f>
        <v>3432171</v>
      </c>
      <c r="G43" s="82">
        <f>G44+G45</f>
        <v>1113100</v>
      </c>
      <c r="H43" s="48"/>
      <c r="I43" s="35"/>
      <c r="J43" s="35"/>
    </row>
    <row r="44" spans="1:10" ht="45" customHeight="1">
      <c r="A44" s="9" t="s">
        <v>30</v>
      </c>
      <c r="B44" s="10" t="s">
        <v>49</v>
      </c>
      <c r="C44" s="10" t="s">
        <v>101</v>
      </c>
      <c r="D44" s="10" t="s">
        <v>29</v>
      </c>
      <c r="E44" s="9" t="s">
        <v>30</v>
      </c>
      <c r="F44" s="60">
        <v>3432171</v>
      </c>
      <c r="G44" s="79">
        <v>1113100</v>
      </c>
      <c r="H44" s="48"/>
      <c r="I44" s="35"/>
      <c r="J44" s="35"/>
    </row>
    <row r="45" spans="1:10" ht="42">
      <c r="A45" s="7" t="s">
        <v>54</v>
      </c>
      <c r="B45" s="8" t="s">
        <v>49</v>
      </c>
      <c r="C45" s="8" t="s">
        <v>102</v>
      </c>
      <c r="D45" s="8"/>
      <c r="E45" s="7"/>
      <c r="F45" s="59">
        <f>F46+F47</f>
        <v>4958248</v>
      </c>
      <c r="G45" s="85">
        <f>G46+G47</f>
        <v>0</v>
      </c>
      <c r="H45" s="48"/>
      <c r="I45" s="35"/>
      <c r="J45" s="35"/>
    </row>
    <row r="46" spans="1:10" ht="45">
      <c r="A46" s="28" t="s">
        <v>53</v>
      </c>
      <c r="B46" s="29" t="s">
        <v>49</v>
      </c>
      <c r="C46" s="29" t="s">
        <v>102</v>
      </c>
      <c r="D46" s="29" t="s">
        <v>52</v>
      </c>
      <c r="E46" s="28" t="s">
        <v>53</v>
      </c>
      <c r="F46" s="57">
        <v>0</v>
      </c>
      <c r="G46" s="79">
        <v>0</v>
      </c>
      <c r="H46" s="48"/>
      <c r="I46" s="35"/>
      <c r="J46" s="35"/>
    </row>
    <row r="47" spans="1:10" ht="45">
      <c r="A47" s="9" t="s">
        <v>30</v>
      </c>
      <c r="B47" s="10" t="s">
        <v>49</v>
      </c>
      <c r="C47" s="10" t="s">
        <v>102</v>
      </c>
      <c r="D47" s="10" t="s">
        <v>29</v>
      </c>
      <c r="E47" s="20" t="s">
        <v>30</v>
      </c>
      <c r="F47" s="60">
        <v>4958248</v>
      </c>
      <c r="G47" s="79">
        <v>0</v>
      </c>
      <c r="H47" s="48"/>
      <c r="I47" s="35"/>
      <c r="J47" s="35"/>
    </row>
    <row r="48" spans="1:10" ht="21">
      <c r="A48" s="7" t="s">
        <v>56</v>
      </c>
      <c r="B48" s="8" t="s">
        <v>55</v>
      </c>
      <c r="C48" s="8"/>
      <c r="D48" s="8"/>
      <c r="E48" s="7"/>
      <c r="F48" s="59">
        <f>F49+F51</f>
        <v>394490</v>
      </c>
      <c r="G48" s="85">
        <f>G49+G51</f>
        <v>36000</v>
      </c>
      <c r="H48" s="48"/>
      <c r="I48" s="35"/>
      <c r="J48" s="35"/>
    </row>
    <row r="49" spans="1:10" ht="21">
      <c r="A49" s="7" t="s">
        <v>57</v>
      </c>
      <c r="B49" s="8" t="s">
        <v>55</v>
      </c>
      <c r="C49" s="8" t="s">
        <v>103</v>
      </c>
      <c r="D49" s="8"/>
      <c r="E49" s="7"/>
      <c r="F49" s="59">
        <f>F50</f>
        <v>300000</v>
      </c>
      <c r="G49" s="82">
        <f>G50</f>
        <v>36000</v>
      </c>
      <c r="H49" s="48"/>
      <c r="I49" s="35"/>
      <c r="J49" s="35"/>
    </row>
    <row r="50" spans="1:10" ht="45">
      <c r="A50" s="9" t="s">
        <v>30</v>
      </c>
      <c r="B50" s="10" t="s">
        <v>55</v>
      </c>
      <c r="C50" s="10" t="s">
        <v>103</v>
      </c>
      <c r="D50" s="10" t="s">
        <v>29</v>
      </c>
      <c r="E50" s="9" t="s">
        <v>30</v>
      </c>
      <c r="F50" s="60">
        <v>300000</v>
      </c>
      <c r="G50" s="79">
        <v>36000</v>
      </c>
      <c r="H50" s="48"/>
      <c r="I50" s="35"/>
      <c r="J50" s="35"/>
    </row>
    <row r="51" spans="1:10" ht="42">
      <c r="A51" s="7" t="s">
        <v>58</v>
      </c>
      <c r="B51" s="8" t="s">
        <v>55</v>
      </c>
      <c r="C51" s="8" t="s">
        <v>104</v>
      </c>
      <c r="D51" s="8"/>
      <c r="E51" s="7"/>
      <c r="F51" s="59">
        <f>F52</f>
        <v>94490</v>
      </c>
      <c r="G51" s="85">
        <f>G52</f>
        <v>0</v>
      </c>
      <c r="H51" s="48"/>
      <c r="I51" s="35"/>
      <c r="J51" s="35"/>
    </row>
    <row r="52" spans="1:10" ht="45">
      <c r="A52" s="9" t="s">
        <v>30</v>
      </c>
      <c r="B52" s="10" t="s">
        <v>55</v>
      </c>
      <c r="C52" s="10" t="s">
        <v>104</v>
      </c>
      <c r="D52" s="10" t="s">
        <v>29</v>
      </c>
      <c r="E52" s="9" t="s">
        <v>30</v>
      </c>
      <c r="F52" s="60">
        <v>94490</v>
      </c>
      <c r="G52" s="79">
        <v>0</v>
      </c>
      <c r="H52" s="48"/>
      <c r="I52" s="35"/>
      <c r="J52" s="35"/>
    </row>
    <row r="53" spans="1:10">
      <c r="A53" s="7" t="s">
        <v>60</v>
      </c>
      <c r="B53" s="8" t="s">
        <v>59</v>
      </c>
      <c r="C53" s="8"/>
      <c r="D53" s="8"/>
      <c r="E53" s="7"/>
      <c r="F53" s="64">
        <f>F54+F57+F59</f>
        <v>254524.02000000002</v>
      </c>
      <c r="G53" s="85">
        <f>G54+G57+G59</f>
        <v>494.9</v>
      </c>
      <c r="H53" s="48"/>
      <c r="I53" s="35"/>
      <c r="J53" s="35"/>
    </row>
    <row r="54" spans="1:10" ht="94.5">
      <c r="A54" s="11" t="s">
        <v>61</v>
      </c>
      <c r="B54" s="8" t="s">
        <v>59</v>
      </c>
      <c r="C54" s="8" t="s">
        <v>105</v>
      </c>
      <c r="D54" s="8"/>
      <c r="E54" s="7"/>
      <c r="F54" s="59">
        <f>F55+F56</f>
        <v>101524.02</v>
      </c>
      <c r="G54" s="82">
        <f>G55+G56</f>
        <v>494.9</v>
      </c>
      <c r="H54" s="48"/>
      <c r="I54" s="35"/>
      <c r="J54" s="35"/>
    </row>
    <row r="55" spans="1:10" ht="45">
      <c r="A55" s="21" t="s">
        <v>53</v>
      </c>
      <c r="B55" s="22" t="s">
        <v>59</v>
      </c>
      <c r="C55" s="22" t="s">
        <v>105</v>
      </c>
      <c r="D55" s="22" t="s">
        <v>52</v>
      </c>
      <c r="E55" s="21" t="s">
        <v>53</v>
      </c>
      <c r="F55" s="57">
        <v>0</v>
      </c>
      <c r="G55" s="79">
        <v>0</v>
      </c>
      <c r="H55" s="48"/>
      <c r="I55" s="35"/>
      <c r="J55" s="35"/>
    </row>
    <row r="56" spans="1:10" ht="45">
      <c r="A56" s="9" t="s">
        <v>30</v>
      </c>
      <c r="B56" s="10" t="s">
        <v>59</v>
      </c>
      <c r="C56" s="10" t="s">
        <v>105</v>
      </c>
      <c r="D56" s="10" t="s">
        <v>29</v>
      </c>
      <c r="E56" s="9" t="s">
        <v>30</v>
      </c>
      <c r="F56" s="60">
        <v>101524.02</v>
      </c>
      <c r="G56" s="79">
        <v>494.9</v>
      </c>
      <c r="H56" s="48"/>
      <c r="I56" s="35"/>
      <c r="J56" s="35"/>
    </row>
    <row r="57" spans="1:10" ht="21">
      <c r="A57" s="7" t="s">
        <v>62</v>
      </c>
      <c r="B57" s="8" t="s">
        <v>59</v>
      </c>
      <c r="C57" s="8" t="s">
        <v>106</v>
      </c>
      <c r="D57" s="8"/>
      <c r="E57" s="7"/>
      <c r="F57" s="59">
        <f>F58</f>
        <v>153000</v>
      </c>
      <c r="G57" s="85">
        <f>G58</f>
        <v>0</v>
      </c>
      <c r="H57" s="48"/>
      <c r="I57" s="35"/>
      <c r="J57" s="35"/>
    </row>
    <row r="58" spans="1:10" ht="45">
      <c r="A58" s="21" t="s">
        <v>30</v>
      </c>
      <c r="B58" s="22" t="s">
        <v>59</v>
      </c>
      <c r="C58" s="22" t="s">
        <v>106</v>
      </c>
      <c r="D58" s="22" t="s">
        <v>29</v>
      </c>
      <c r="E58" s="21" t="s">
        <v>30</v>
      </c>
      <c r="F58" s="57">
        <v>153000</v>
      </c>
      <c r="G58" s="79">
        <v>0</v>
      </c>
      <c r="H58" s="48"/>
      <c r="I58" s="35"/>
      <c r="J58" s="35"/>
    </row>
    <row r="59" spans="1:10">
      <c r="A59" s="50" t="s">
        <v>123</v>
      </c>
      <c r="B59" s="53" t="s">
        <v>59</v>
      </c>
      <c r="C59" s="53" t="s">
        <v>125</v>
      </c>
      <c r="D59" s="22"/>
      <c r="E59" s="21"/>
      <c r="F59" s="65">
        <f>F60</f>
        <v>0</v>
      </c>
      <c r="G59" s="85">
        <f>G60</f>
        <v>0</v>
      </c>
      <c r="H59" s="48"/>
      <c r="I59" s="35"/>
      <c r="J59" s="35"/>
    </row>
    <row r="60" spans="1:10" ht="78.75">
      <c r="A60" s="18" t="s">
        <v>124</v>
      </c>
      <c r="B60" s="19" t="s">
        <v>59</v>
      </c>
      <c r="C60" s="19" t="s">
        <v>125</v>
      </c>
      <c r="D60" s="19" t="s">
        <v>126</v>
      </c>
      <c r="E60" s="18" t="s">
        <v>124</v>
      </c>
      <c r="F60" s="66">
        <v>0</v>
      </c>
      <c r="G60" s="79">
        <v>0</v>
      </c>
      <c r="H60" s="48"/>
      <c r="I60" s="35"/>
      <c r="J60" s="35"/>
    </row>
    <row r="61" spans="1:10">
      <c r="A61" s="7" t="s">
        <v>64</v>
      </c>
      <c r="B61" s="8" t="s">
        <v>63</v>
      </c>
      <c r="C61" s="8"/>
      <c r="D61" s="8"/>
      <c r="E61" s="7"/>
      <c r="F61" s="59">
        <f>F62+F65</f>
        <v>5669457</v>
      </c>
      <c r="G61" s="82">
        <f>G62+G65</f>
        <v>287463</v>
      </c>
      <c r="H61" s="48"/>
      <c r="I61" s="35"/>
      <c r="J61" s="35"/>
    </row>
    <row r="62" spans="1:10" ht="73.5">
      <c r="A62" s="11" t="s">
        <v>65</v>
      </c>
      <c r="B62" s="8" t="s">
        <v>63</v>
      </c>
      <c r="C62" s="8" t="s">
        <v>107</v>
      </c>
      <c r="D62" s="8"/>
      <c r="E62" s="7"/>
      <c r="F62" s="59">
        <f>F63+F64</f>
        <v>2669457</v>
      </c>
      <c r="G62" s="82">
        <f>G63+G64</f>
        <v>287463</v>
      </c>
      <c r="H62" s="48"/>
      <c r="I62" s="35"/>
      <c r="J62" s="35"/>
    </row>
    <row r="63" spans="1:10" ht="45">
      <c r="A63" s="21" t="s">
        <v>53</v>
      </c>
      <c r="B63" s="22" t="s">
        <v>63</v>
      </c>
      <c r="C63" s="22" t="s">
        <v>107</v>
      </c>
      <c r="D63" s="29" t="s">
        <v>52</v>
      </c>
      <c r="E63" s="21" t="s">
        <v>53</v>
      </c>
      <c r="F63" s="57">
        <v>0</v>
      </c>
      <c r="G63" s="83">
        <v>0</v>
      </c>
      <c r="H63" s="48"/>
      <c r="I63" s="35"/>
      <c r="J63" s="35"/>
    </row>
    <row r="64" spans="1:10" ht="45">
      <c r="A64" s="9" t="s">
        <v>30</v>
      </c>
      <c r="B64" s="10" t="s">
        <v>63</v>
      </c>
      <c r="C64" s="10" t="s">
        <v>107</v>
      </c>
      <c r="D64" s="10" t="s">
        <v>29</v>
      </c>
      <c r="E64" s="9" t="s">
        <v>30</v>
      </c>
      <c r="F64" s="60">
        <v>2669457</v>
      </c>
      <c r="G64" s="79">
        <v>287463</v>
      </c>
      <c r="H64" s="48"/>
      <c r="I64" s="35"/>
      <c r="J64" s="35"/>
    </row>
    <row r="65" spans="1:10" ht="52.5">
      <c r="A65" s="7" t="s">
        <v>66</v>
      </c>
      <c r="B65" s="8" t="s">
        <v>63</v>
      </c>
      <c r="C65" s="8" t="s">
        <v>108</v>
      </c>
      <c r="D65" s="8"/>
      <c r="E65" s="7"/>
      <c r="F65" s="59">
        <f>F66+F67</f>
        <v>3000000</v>
      </c>
      <c r="G65" s="82">
        <f>G66+G67</f>
        <v>0</v>
      </c>
      <c r="H65" s="48"/>
      <c r="I65" s="35"/>
      <c r="J65" s="35"/>
    </row>
    <row r="66" spans="1:10" ht="45">
      <c r="A66" s="21" t="s">
        <v>53</v>
      </c>
      <c r="B66" s="22" t="s">
        <v>63</v>
      </c>
      <c r="C66" s="22" t="s">
        <v>108</v>
      </c>
      <c r="D66" s="22" t="s">
        <v>52</v>
      </c>
      <c r="E66" s="21" t="s">
        <v>53</v>
      </c>
      <c r="F66" s="57">
        <v>0</v>
      </c>
      <c r="G66" s="83">
        <v>0</v>
      </c>
      <c r="H66" s="48"/>
      <c r="I66" s="35"/>
      <c r="J66" s="35"/>
    </row>
    <row r="67" spans="1:10" ht="45">
      <c r="A67" s="9" t="s">
        <v>30</v>
      </c>
      <c r="B67" s="10" t="s">
        <v>63</v>
      </c>
      <c r="C67" s="10" t="s">
        <v>108</v>
      </c>
      <c r="D67" s="10" t="s">
        <v>29</v>
      </c>
      <c r="E67" s="9" t="s">
        <v>30</v>
      </c>
      <c r="F67" s="60">
        <v>3000000</v>
      </c>
      <c r="G67" s="79">
        <v>0</v>
      </c>
      <c r="H67" s="48"/>
      <c r="I67" s="35"/>
      <c r="J67" s="35"/>
    </row>
    <row r="68" spans="1:10">
      <c r="A68" s="7" t="s">
        <v>68</v>
      </c>
      <c r="B68" s="8" t="s">
        <v>67</v>
      </c>
      <c r="C68" s="8"/>
      <c r="D68" s="8"/>
      <c r="E68" s="7"/>
      <c r="F68" s="59">
        <f>F69+F71+F73+F75+F78+F80+F82+F85+F87+F89</f>
        <v>28230705.399999999</v>
      </c>
      <c r="G68" s="82">
        <f>G71+G73+G75+G78+G80+G82</f>
        <v>3283458.63</v>
      </c>
      <c r="H68" s="48"/>
      <c r="I68" s="35"/>
      <c r="J68" s="35"/>
    </row>
    <row r="69" spans="1:10" ht="33.75" customHeight="1">
      <c r="A69" s="7" t="s">
        <v>70</v>
      </c>
      <c r="B69" s="8" t="s">
        <v>67</v>
      </c>
      <c r="C69" s="8" t="s">
        <v>69</v>
      </c>
      <c r="D69" s="8"/>
      <c r="E69" s="7"/>
      <c r="F69" s="59">
        <f>F70</f>
        <v>0</v>
      </c>
      <c r="G69" s="83">
        <v>0</v>
      </c>
      <c r="H69" s="48"/>
      <c r="I69" s="35"/>
      <c r="J69" s="35"/>
    </row>
    <row r="70" spans="1:10" ht="54.75" customHeight="1">
      <c r="A70" s="9" t="s">
        <v>30</v>
      </c>
      <c r="B70" s="10" t="s">
        <v>67</v>
      </c>
      <c r="C70" s="10" t="s">
        <v>69</v>
      </c>
      <c r="D70" s="10" t="s">
        <v>29</v>
      </c>
      <c r="E70" s="9" t="s">
        <v>30</v>
      </c>
      <c r="F70" s="57">
        <v>0</v>
      </c>
      <c r="G70" s="79">
        <v>0</v>
      </c>
      <c r="H70" s="48"/>
      <c r="I70" s="35"/>
      <c r="J70" s="35"/>
    </row>
    <row r="71" spans="1:10" ht="31.5">
      <c r="A71" s="7" t="s">
        <v>71</v>
      </c>
      <c r="B71" s="8" t="s">
        <v>67</v>
      </c>
      <c r="C71" s="8" t="s">
        <v>109</v>
      </c>
      <c r="D71" s="8"/>
      <c r="E71" s="7"/>
      <c r="F71" s="59">
        <f>F72</f>
        <v>1343304</v>
      </c>
      <c r="G71" s="85">
        <f>G72</f>
        <v>0</v>
      </c>
      <c r="H71" s="48"/>
      <c r="I71" s="35"/>
      <c r="J71" s="35"/>
    </row>
    <row r="72" spans="1:10" ht="45">
      <c r="A72" s="9" t="s">
        <v>30</v>
      </c>
      <c r="B72" s="10" t="s">
        <v>67</v>
      </c>
      <c r="C72" s="10" t="s">
        <v>109</v>
      </c>
      <c r="D72" s="10" t="s">
        <v>29</v>
      </c>
      <c r="E72" s="9" t="s">
        <v>30</v>
      </c>
      <c r="F72" s="60">
        <v>1343304</v>
      </c>
      <c r="G72" s="79">
        <v>0</v>
      </c>
      <c r="H72" s="48"/>
      <c r="I72" s="35"/>
      <c r="J72" s="35"/>
    </row>
    <row r="73" spans="1:10" ht="42">
      <c r="A73" s="7" t="s">
        <v>72</v>
      </c>
      <c r="B73" s="8" t="s">
        <v>67</v>
      </c>
      <c r="C73" s="8" t="s">
        <v>110</v>
      </c>
      <c r="D73" s="8"/>
      <c r="E73" s="7"/>
      <c r="F73" s="59">
        <f>F74</f>
        <v>139062</v>
      </c>
      <c r="G73" s="85">
        <f>G74</f>
        <v>16800</v>
      </c>
      <c r="H73" s="48"/>
      <c r="I73" s="35"/>
      <c r="J73" s="35"/>
    </row>
    <row r="74" spans="1:10" ht="45">
      <c r="A74" s="9" t="s">
        <v>30</v>
      </c>
      <c r="B74" s="10" t="s">
        <v>67</v>
      </c>
      <c r="C74" s="10" t="s">
        <v>110</v>
      </c>
      <c r="D74" s="10" t="s">
        <v>29</v>
      </c>
      <c r="E74" s="9" t="s">
        <v>30</v>
      </c>
      <c r="F74" s="60">
        <v>139062</v>
      </c>
      <c r="G74" s="79">
        <v>16800</v>
      </c>
      <c r="H74" s="48"/>
      <c r="I74" s="35"/>
      <c r="J74" s="35"/>
    </row>
    <row r="75" spans="1:10">
      <c r="A75" s="7" t="s">
        <v>73</v>
      </c>
      <c r="B75" s="8" t="s">
        <v>67</v>
      </c>
      <c r="C75" s="8" t="s">
        <v>111</v>
      </c>
      <c r="D75" s="8"/>
      <c r="E75" s="7"/>
      <c r="F75" s="59">
        <f>F76+F77</f>
        <v>9000000</v>
      </c>
      <c r="G75" s="82">
        <f>G76+G77</f>
        <v>1386439.9000000001</v>
      </c>
      <c r="H75" s="48"/>
      <c r="I75" s="35"/>
      <c r="J75" s="35"/>
    </row>
    <row r="76" spans="1:10" ht="45">
      <c r="A76" s="21" t="s">
        <v>30</v>
      </c>
      <c r="B76" s="22" t="s">
        <v>67</v>
      </c>
      <c r="C76" s="22" t="s">
        <v>111</v>
      </c>
      <c r="D76" s="22" t="s">
        <v>29</v>
      </c>
      <c r="E76" s="21" t="s">
        <v>30</v>
      </c>
      <c r="F76" s="57">
        <v>4300000</v>
      </c>
      <c r="G76" s="86">
        <v>232045.81</v>
      </c>
      <c r="H76" s="48"/>
      <c r="I76" s="35"/>
      <c r="J76" s="35"/>
    </row>
    <row r="77" spans="1:10" ht="22.5">
      <c r="A77" s="28" t="s">
        <v>129</v>
      </c>
      <c r="B77" s="22" t="s">
        <v>67</v>
      </c>
      <c r="C77" s="22" t="s">
        <v>111</v>
      </c>
      <c r="D77" s="29" t="s">
        <v>130</v>
      </c>
      <c r="E77" s="28" t="s">
        <v>129</v>
      </c>
      <c r="F77" s="57">
        <v>4700000</v>
      </c>
      <c r="G77" s="79">
        <v>1154394.0900000001</v>
      </c>
      <c r="H77" s="48"/>
      <c r="I77" s="35"/>
      <c r="J77" s="35"/>
    </row>
    <row r="78" spans="1:10">
      <c r="A78" s="7" t="s">
        <v>74</v>
      </c>
      <c r="B78" s="8" t="s">
        <v>67</v>
      </c>
      <c r="C78" s="8" t="s">
        <v>112</v>
      </c>
      <c r="D78" s="8"/>
      <c r="E78" s="7"/>
      <c r="F78" s="59">
        <f>F79</f>
        <v>702000</v>
      </c>
      <c r="G78" s="85">
        <f>G79</f>
        <v>0</v>
      </c>
      <c r="H78" s="48"/>
      <c r="I78" s="35"/>
      <c r="J78" s="35"/>
    </row>
    <row r="79" spans="1:10" ht="45">
      <c r="A79" s="9" t="s">
        <v>30</v>
      </c>
      <c r="B79" s="10" t="s">
        <v>67</v>
      </c>
      <c r="C79" s="10" t="s">
        <v>112</v>
      </c>
      <c r="D79" s="10" t="s">
        <v>29</v>
      </c>
      <c r="E79" s="9" t="s">
        <v>30</v>
      </c>
      <c r="F79" s="60">
        <v>702000</v>
      </c>
      <c r="G79" s="79">
        <v>0</v>
      </c>
      <c r="H79" s="48"/>
      <c r="I79" s="35"/>
      <c r="J79" s="35"/>
    </row>
    <row r="80" spans="1:10">
      <c r="A80" s="7" t="s">
        <v>75</v>
      </c>
      <c r="B80" s="8" t="s">
        <v>67</v>
      </c>
      <c r="C80" s="8" t="s">
        <v>113</v>
      </c>
      <c r="D80" s="8"/>
      <c r="E80" s="7"/>
      <c r="F80" s="59">
        <f>F81</f>
        <v>100000</v>
      </c>
      <c r="G80" s="85">
        <f>G81</f>
        <v>0</v>
      </c>
      <c r="H80" s="48"/>
      <c r="I80" s="35"/>
      <c r="J80" s="35"/>
    </row>
    <row r="81" spans="1:12" ht="45">
      <c r="A81" s="9" t="s">
        <v>30</v>
      </c>
      <c r="B81" s="10" t="s">
        <v>67</v>
      </c>
      <c r="C81" s="10" t="s">
        <v>113</v>
      </c>
      <c r="D81" s="10" t="s">
        <v>29</v>
      </c>
      <c r="E81" s="9" t="s">
        <v>30</v>
      </c>
      <c r="F81" s="60">
        <v>100000</v>
      </c>
      <c r="G81" s="79">
        <v>0</v>
      </c>
      <c r="H81" s="48"/>
      <c r="I81" s="96"/>
      <c r="J81" s="96"/>
      <c r="K81" s="97"/>
      <c r="L81" s="97"/>
    </row>
    <row r="82" spans="1:12" ht="21">
      <c r="A82" s="101" t="s">
        <v>76</v>
      </c>
      <c r="B82" s="102" t="s">
        <v>67</v>
      </c>
      <c r="C82" s="8" t="s">
        <v>114</v>
      </c>
      <c r="D82" s="102"/>
      <c r="E82" s="101"/>
      <c r="F82" s="103">
        <f>F83+F84</f>
        <v>16946339.399999999</v>
      </c>
      <c r="G82" s="116">
        <f>G83+G84</f>
        <v>1880218.73</v>
      </c>
      <c r="H82" s="48"/>
      <c r="I82" s="35"/>
      <c r="J82" s="35"/>
    </row>
    <row r="83" spans="1:12" ht="33.75" customHeight="1">
      <c r="A83" s="21" t="s">
        <v>34</v>
      </c>
      <c r="B83" s="29" t="s">
        <v>67</v>
      </c>
      <c r="C83" s="22" t="s">
        <v>114</v>
      </c>
      <c r="D83" s="22" t="s">
        <v>33</v>
      </c>
      <c r="E83" s="21" t="s">
        <v>34</v>
      </c>
      <c r="F83" s="57">
        <v>297600</v>
      </c>
      <c r="G83" s="79">
        <v>49600</v>
      </c>
      <c r="H83" s="48"/>
      <c r="I83" s="35"/>
      <c r="J83" s="35"/>
    </row>
    <row r="84" spans="1:12" ht="45">
      <c r="A84" s="9" t="s">
        <v>30</v>
      </c>
      <c r="B84" s="10" t="s">
        <v>67</v>
      </c>
      <c r="C84" s="22" t="s">
        <v>114</v>
      </c>
      <c r="D84" s="10" t="s">
        <v>29</v>
      </c>
      <c r="E84" s="9" t="s">
        <v>30</v>
      </c>
      <c r="F84" s="60">
        <v>16648739.4</v>
      </c>
      <c r="G84" s="87">
        <v>1830618.73</v>
      </c>
      <c r="H84" s="48"/>
      <c r="I84" s="35"/>
      <c r="J84" s="35"/>
    </row>
    <row r="85" spans="1:12" ht="21">
      <c r="A85" s="7" t="s">
        <v>94</v>
      </c>
      <c r="B85" s="8" t="s">
        <v>67</v>
      </c>
      <c r="C85" s="8" t="s">
        <v>115</v>
      </c>
      <c r="D85" s="8"/>
      <c r="E85" s="7"/>
      <c r="F85" s="59">
        <f>F86</f>
        <v>0</v>
      </c>
      <c r="G85" s="82">
        <v>0</v>
      </c>
      <c r="H85" s="48"/>
      <c r="I85" s="35"/>
      <c r="J85" s="35"/>
    </row>
    <row r="86" spans="1:12" ht="27" customHeight="1">
      <c r="A86" s="21" t="s">
        <v>30</v>
      </c>
      <c r="B86" s="22" t="s">
        <v>67</v>
      </c>
      <c r="C86" s="22" t="s">
        <v>115</v>
      </c>
      <c r="D86" s="22" t="s">
        <v>29</v>
      </c>
      <c r="E86" s="21" t="s">
        <v>30</v>
      </c>
      <c r="F86" s="57">
        <v>0</v>
      </c>
      <c r="G86" s="87">
        <f>G87</f>
        <v>0</v>
      </c>
      <c r="H86" s="48"/>
      <c r="I86" s="35"/>
      <c r="J86" s="35"/>
    </row>
    <row r="87" spans="1:12" ht="43.5" customHeight="1">
      <c r="A87" s="30" t="s">
        <v>121</v>
      </c>
      <c r="B87" s="27" t="s">
        <v>67</v>
      </c>
      <c r="C87" s="27" t="s">
        <v>122</v>
      </c>
      <c r="D87" s="31" t="s">
        <v>29</v>
      </c>
      <c r="E87" s="32" t="s">
        <v>30</v>
      </c>
      <c r="F87" s="67">
        <f>F88</f>
        <v>0</v>
      </c>
      <c r="G87" s="86">
        <v>0</v>
      </c>
      <c r="H87" s="48"/>
      <c r="I87" s="35"/>
      <c r="J87" s="35"/>
    </row>
    <row r="88" spans="1:12" ht="45">
      <c r="A88" s="9" t="s">
        <v>30</v>
      </c>
      <c r="B88" s="24" t="s">
        <v>67</v>
      </c>
      <c r="C88" s="24" t="s">
        <v>122</v>
      </c>
      <c r="D88" s="24" t="s">
        <v>29</v>
      </c>
      <c r="E88" s="25" t="s">
        <v>30</v>
      </c>
      <c r="F88" s="66">
        <v>0</v>
      </c>
      <c r="G88" s="79">
        <f>G89</f>
        <v>0</v>
      </c>
      <c r="H88" s="48"/>
      <c r="I88" s="35"/>
      <c r="J88" s="35"/>
    </row>
    <row r="89" spans="1:12" ht="42">
      <c r="A89" s="7" t="s">
        <v>77</v>
      </c>
      <c r="B89" s="8" t="s">
        <v>67</v>
      </c>
      <c r="C89" s="8" t="s">
        <v>120</v>
      </c>
      <c r="D89" s="8"/>
      <c r="E89" s="7"/>
      <c r="F89" s="59">
        <f>F90</f>
        <v>0</v>
      </c>
      <c r="G89" s="85">
        <v>0</v>
      </c>
      <c r="H89" s="48"/>
      <c r="I89" s="35"/>
      <c r="J89" s="35"/>
    </row>
    <row r="90" spans="1:12" ht="45">
      <c r="A90" s="21" t="s">
        <v>30</v>
      </c>
      <c r="B90" s="22" t="s">
        <v>67</v>
      </c>
      <c r="C90" s="22" t="s">
        <v>120</v>
      </c>
      <c r="D90" s="22" t="s">
        <v>29</v>
      </c>
      <c r="E90" s="21" t="s">
        <v>30</v>
      </c>
      <c r="F90" s="57">
        <v>0</v>
      </c>
      <c r="G90" s="88">
        <v>0</v>
      </c>
      <c r="H90" s="48"/>
      <c r="I90" s="35"/>
      <c r="J90" s="35"/>
    </row>
    <row r="91" spans="1:12" ht="28.5" customHeight="1">
      <c r="A91" s="51" t="s">
        <v>79</v>
      </c>
      <c r="B91" s="55" t="s">
        <v>78</v>
      </c>
      <c r="C91" s="17"/>
      <c r="D91" s="17"/>
      <c r="E91" s="16"/>
      <c r="F91" s="68">
        <f>F94+F98</f>
        <v>34754.300000000003</v>
      </c>
      <c r="G91" s="82">
        <f>G94+G98</f>
        <v>4810.34</v>
      </c>
      <c r="H91" s="48"/>
      <c r="I91" s="35"/>
      <c r="J91" s="35"/>
    </row>
    <row r="92" spans="1:12" ht="30" customHeight="1">
      <c r="A92" s="7" t="s">
        <v>142</v>
      </c>
      <c r="B92" s="8" t="s">
        <v>78</v>
      </c>
      <c r="C92" s="15" t="s">
        <v>107</v>
      </c>
      <c r="D92" s="8"/>
      <c r="E92" s="7"/>
      <c r="F92" s="59">
        <f>F93</f>
        <v>0</v>
      </c>
      <c r="G92" s="82">
        <v>0</v>
      </c>
      <c r="H92" s="48"/>
      <c r="I92" s="35"/>
      <c r="J92" s="35"/>
    </row>
    <row r="93" spans="1:12" ht="47.25" customHeight="1">
      <c r="A93" s="21" t="s">
        <v>30</v>
      </c>
      <c r="B93" s="15" t="s">
        <v>78</v>
      </c>
      <c r="C93" s="15" t="s">
        <v>107</v>
      </c>
      <c r="D93" s="15" t="s">
        <v>29</v>
      </c>
      <c r="E93" s="21" t="s">
        <v>30</v>
      </c>
      <c r="F93" s="57">
        <v>0</v>
      </c>
      <c r="G93" s="89">
        <v>0</v>
      </c>
      <c r="H93" s="48"/>
      <c r="I93" s="35"/>
      <c r="J93" s="35"/>
    </row>
    <row r="94" spans="1:12" ht="24.75" customHeight="1">
      <c r="A94" s="30" t="s">
        <v>127</v>
      </c>
      <c r="B94" s="27" t="s">
        <v>78</v>
      </c>
      <c r="C94" s="27" t="s">
        <v>128</v>
      </c>
      <c r="D94" s="27"/>
      <c r="E94" s="32"/>
      <c r="F94" s="69">
        <f>F95+F96+F97</f>
        <v>34754.300000000003</v>
      </c>
      <c r="G94" s="90">
        <f>G95+G96+G97</f>
        <v>4810.34</v>
      </c>
      <c r="H94" s="48"/>
      <c r="I94" s="35"/>
      <c r="J94" s="35"/>
    </row>
    <row r="95" spans="1:12" ht="47.25" customHeight="1">
      <c r="A95" s="21" t="s">
        <v>30</v>
      </c>
      <c r="B95" s="31" t="s">
        <v>78</v>
      </c>
      <c r="C95" s="31" t="s">
        <v>128</v>
      </c>
      <c r="D95" s="31" t="s">
        <v>29</v>
      </c>
      <c r="E95" s="21" t="s">
        <v>30</v>
      </c>
      <c r="F95" s="67">
        <v>25000</v>
      </c>
      <c r="G95" s="91">
        <v>1963.04</v>
      </c>
      <c r="H95" s="48"/>
      <c r="I95" s="35"/>
      <c r="J95" s="35"/>
    </row>
    <row r="96" spans="1:12" ht="22.5">
      <c r="A96" s="28" t="s">
        <v>129</v>
      </c>
      <c r="B96" s="31" t="s">
        <v>78</v>
      </c>
      <c r="C96" s="31" t="s">
        <v>128</v>
      </c>
      <c r="D96" s="31" t="s">
        <v>130</v>
      </c>
      <c r="E96" s="28" t="s">
        <v>129</v>
      </c>
      <c r="F96" s="67">
        <v>9754.2999999999993</v>
      </c>
      <c r="G96" s="86">
        <v>2847.3</v>
      </c>
      <c r="H96" s="48"/>
      <c r="I96" s="35"/>
      <c r="J96" s="35"/>
    </row>
    <row r="97" spans="1:10" ht="67.5">
      <c r="A97" s="43" t="s">
        <v>81</v>
      </c>
      <c r="B97" s="31" t="s">
        <v>78</v>
      </c>
      <c r="C97" s="31" t="s">
        <v>128</v>
      </c>
      <c r="D97" s="31" t="s">
        <v>138</v>
      </c>
      <c r="E97" s="43" t="s">
        <v>81</v>
      </c>
      <c r="F97" s="70">
        <v>0</v>
      </c>
      <c r="G97" s="79">
        <v>0</v>
      </c>
      <c r="H97" s="48"/>
      <c r="I97" s="35"/>
      <c r="J97" s="35"/>
    </row>
    <row r="98" spans="1:10" ht="22.5" customHeight="1">
      <c r="A98" s="52" t="s">
        <v>80</v>
      </c>
      <c r="B98" s="40" t="s">
        <v>78</v>
      </c>
      <c r="C98" s="40" t="s">
        <v>137</v>
      </c>
      <c r="D98" s="31"/>
      <c r="E98" s="32"/>
      <c r="F98" s="69">
        <v>0</v>
      </c>
      <c r="G98" s="82">
        <f>G99</f>
        <v>0</v>
      </c>
      <c r="H98" s="48"/>
      <c r="I98" s="35"/>
      <c r="J98" s="35"/>
    </row>
    <row r="99" spans="1:10" ht="53.25" customHeight="1">
      <c r="A99" s="43" t="s">
        <v>81</v>
      </c>
      <c r="B99" s="41" t="s">
        <v>78</v>
      </c>
      <c r="C99" s="41" t="s">
        <v>137</v>
      </c>
      <c r="D99" s="41" t="s">
        <v>138</v>
      </c>
      <c r="E99" s="43" t="s">
        <v>81</v>
      </c>
      <c r="F99" s="67">
        <v>0</v>
      </c>
      <c r="G99" s="79">
        <v>0</v>
      </c>
      <c r="H99" s="48"/>
      <c r="I99" s="35"/>
      <c r="J99" s="35"/>
    </row>
    <row r="100" spans="1:10" ht="27" customHeight="1">
      <c r="A100" s="74" t="s">
        <v>143</v>
      </c>
      <c r="B100" s="75" t="s">
        <v>92</v>
      </c>
      <c r="C100" s="41"/>
      <c r="D100" s="41"/>
      <c r="E100" s="73"/>
      <c r="F100" s="71">
        <f>F101+F103</f>
        <v>346481.69</v>
      </c>
      <c r="G100" s="92">
        <f>G101+G103</f>
        <v>0</v>
      </c>
      <c r="H100" s="48"/>
      <c r="I100" s="35"/>
      <c r="J100" s="35"/>
    </row>
    <row r="101" spans="1:10" ht="22.5">
      <c r="A101" s="33" t="s">
        <v>93</v>
      </c>
      <c r="B101" s="34" t="s">
        <v>92</v>
      </c>
      <c r="C101" s="34" t="s">
        <v>119</v>
      </c>
      <c r="D101" s="34"/>
      <c r="E101" s="33"/>
      <c r="F101" s="71">
        <f>F102</f>
        <v>346481.69</v>
      </c>
      <c r="G101" s="82">
        <f>G102</f>
        <v>0</v>
      </c>
      <c r="H101" s="48"/>
      <c r="I101" s="35"/>
      <c r="J101" s="35"/>
    </row>
    <row r="102" spans="1:10" ht="32.25" customHeight="1">
      <c r="A102" s="16" t="s">
        <v>30</v>
      </c>
      <c r="B102" s="17" t="s">
        <v>92</v>
      </c>
      <c r="C102" s="17" t="s">
        <v>119</v>
      </c>
      <c r="D102" s="17" t="s">
        <v>29</v>
      </c>
      <c r="E102" s="16" t="s">
        <v>30</v>
      </c>
      <c r="F102" s="66">
        <v>346481.69</v>
      </c>
      <c r="G102" s="93">
        <v>0</v>
      </c>
      <c r="H102" s="76"/>
      <c r="I102" s="35"/>
      <c r="J102" s="35"/>
    </row>
    <row r="103" spans="1:10" ht="32.25" customHeight="1">
      <c r="A103" s="50" t="s">
        <v>144</v>
      </c>
      <c r="B103" s="53" t="s">
        <v>92</v>
      </c>
      <c r="C103" s="53" t="s">
        <v>145</v>
      </c>
      <c r="D103" s="29"/>
      <c r="E103" s="28"/>
      <c r="F103" s="65">
        <f>F104</f>
        <v>0</v>
      </c>
      <c r="G103" s="94">
        <f>G104</f>
        <v>0</v>
      </c>
      <c r="H103" s="76"/>
      <c r="I103" s="35"/>
      <c r="J103" s="35"/>
    </row>
    <row r="104" spans="1:10" ht="26.25" customHeight="1">
      <c r="A104" s="18" t="s">
        <v>30</v>
      </c>
      <c r="B104" s="29" t="s">
        <v>92</v>
      </c>
      <c r="C104" s="53" t="s">
        <v>145</v>
      </c>
      <c r="D104" s="29" t="s">
        <v>29</v>
      </c>
      <c r="E104" s="18" t="s">
        <v>30</v>
      </c>
      <c r="F104" s="57">
        <v>0</v>
      </c>
      <c r="G104" s="91">
        <v>0</v>
      </c>
      <c r="H104" s="76"/>
      <c r="I104" s="35"/>
      <c r="J104" s="35"/>
    </row>
    <row r="105" spans="1:10" ht="26.25" customHeight="1">
      <c r="A105" s="7" t="s">
        <v>83</v>
      </c>
      <c r="B105" s="8" t="s">
        <v>82</v>
      </c>
      <c r="C105" s="8"/>
      <c r="D105" s="8"/>
      <c r="E105" s="7"/>
      <c r="F105" s="59">
        <f>F106</f>
        <v>226512</v>
      </c>
      <c r="G105" s="82">
        <f>G106</f>
        <v>37752</v>
      </c>
      <c r="H105" s="48"/>
      <c r="I105" s="35"/>
      <c r="J105" s="35"/>
    </row>
    <row r="106" spans="1:10" ht="79.5" customHeight="1">
      <c r="A106" s="7" t="s">
        <v>84</v>
      </c>
      <c r="B106" s="8" t="s">
        <v>82</v>
      </c>
      <c r="C106" s="8" t="s">
        <v>116</v>
      </c>
      <c r="D106" s="8"/>
      <c r="E106" s="7"/>
      <c r="F106" s="59">
        <f>F107</f>
        <v>226512</v>
      </c>
      <c r="G106" s="82">
        <f>G107</f>
        <v>37752</v>
      </c>
      <c r="H106" s="48"/>
      <c r="I106" s="35"/>
      <c r="J106" s="35"/>
    </row>
    <row r="107" spans="1:10" ht="43.5" customHeight="1">
      <c r="A107" s="72" t="s">
        <v>118</v>
      </c>
      <c r="B107" s="10" t="s">
        <v>82</v>
      </c>
      <c r="C107" s="10" t="s">
        <v>116</v>
      </c>
      <c r="D107" s="39" t="s">
        <v>133</v>
      </c>
      <c r="E107" s="23" t="s">
        <v>118</v>
      </c>
      <c r="F107" s="60">
        <v>226512</v>
      </c>
      <c r="G107" s="95">
        <v>37752</v>
      </c>
      <c r="H107" s="48"/>
      <c r="I107" s="35"/>
      <c r="J107" s="35"/>
    </row>
    <row r="108" spans="1:10" ht="12.75" customHeight="1">
      <c r="A108" s="7" t="s">
        <v>86</v>
      </c>
      <c r="B108" s="8" t="s">
        <v>85</v>
      </c>
      <c r="C108" s="8"/>
      <c r="D108" s="8"/>
      <c r="E108" s="7"/>
      <c r="F108" s="59">
        <f>F109</f>
        <v>825398</v>
      </c>
      <c r="G108" s="117">
        <f>G109</f>
        <v>182807.36</v>
      </c>
      <c r="H108" s="48"/>
      <c r="I108" s="35"/>
      <c r="J108" s="35"/>
    </row>
    <row r="109" spans="1:10" ht="25.5" customHeight="1">
      <c r="A109" s="7" t="s">
        <v>87</v>
      </c>
      <c r="B109" s="8" t="s">
        <v>85</v>
      </c>
      <c r="C109" s="8" t="s">
        <v>117</v>
      </c>
      <c r="D109" s="8"/>
      <c r="E109" s="7"/>
      <c r="F109" s="59">
        <f>F110</f>
        <v>825398</v>
      </c>
      <c r="G109" s="100">
        <f>G110</f>
        <v>182807.36</v>
      </c>
      <c r="H109" s="37"/>
      <c r="I109" s="35"/>
      <c r="J109" s="35"/>
    </row>
    <row r="110" spans="1:10" ht="47.25" customHeight="1">
      <c r="A110" s="21" t="s">
        <v>30</v>
      </c>
      <c r="B110" s="22" t="s">
        <v>85</v>
      </c>
      <c r="C110" s="22" t="s">
        <v>117</v>
      </c>
      <c r="D110" s="22" t="s">
        <v>29</v>
      </c>
      <c r="E110" s="21" t="s">
        <v>30</v>
      </c>
      <c r="F110" s="57">
        <v>825398</v>
      </c>
      <c r="G110" s="78">
        <v>182807.36</v>
      </c>
      <c r="H110" s="37"/>
      <c r="I110" s="35"/>
      <c r="J110" s="35"/>
    </row>
    <row r="111" spans="1:10" ht="12.75" customHeight="1">
      <c r="H111" s="35"/>
    </row>
  </sheetData>
  <mergeCells count="7">
    <mergeCell ref="G6:G7"/>
    <mergeCell ref="A3:G3"/>
    <mergeCell ref="E1:G1"/>
    <mergeCell ref="A5:B5"/>
    <mergeCell ref="A6:A7"/>
    <mergeCell ref="B6:E6"/>
    <mergeCell ref="F6:F7"/>
  </mergeCells>
  <pageMargins left="0.23622047244094491" right="3.937007874015748E-2" top="0.74803149606299213" bottom="0.35433070866141736" header="0.31496062992125984" footer="0.31496062992125984"/>
  <pageSetup paperSize="9"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10"/>
  <sheetViews>
    <sheetView tabSelected="1" workbookViewId="0">
      <selection activeCell="L12" sqref="L12"/>
    </sheetView>
  </sheetViews>
  <sheetFormatPr defaultRowHeight="12.75" customHeight="1"/>
  <cols>
    <col min="1" max="1" width="34.42578125" customWidth="1"/>
    <col min="2" max="2" width="8.7109375" customWidth="1"/>
    <col min="3" max="3" width="8" customWidth="1"/>
    <col min="4" max="4" width="11.5703125" customWidth="1"/>
    <col min="5" max="5" width="7" customWidth="1"/>
    <col min="6" max="6" width="25.7109375" customWidth="1"/>
    <col min="7" max="7" width="14.7109375" customWidth="1"/>
    <col min="8" max="8" width="16.140625" customWidth="1"/>
    <col min="9" max="9" width="11" bestFit="1" customWidth="1"/>
  </cols>
  <sheetData>
    <row r="1" spans="1:10" ht="40.5" customHeight="1">
      <c r="E1" s="13"/>
      <c r="F1" s="107" t="s">
        <v>148</v>
      </c>
      <c r="G1" s="107"/>
      <c r="H1" s="107"/>
    </row>
    <row r="3" spans="1:10" ht="39.75" customHeight="1">
      <c r="A3" s="106" t="s">
        <v>91</v>
      </c>
      <c r="B3" s="106"/>
      <c r="C3" s="106"/>
      <c r="D3" s="106"/>
      <c r="E3" s="106"/>
      <c r="F3" s="106"/>
      <c r="G3" s="106"/>
      <c r="H3" s="106"/>
    </row>
    <row r="4" spans="1:10" ht="15.75">
      <c r="C4" s="1"/>
      <c r="D4" s="1"/>
      <c r="E4" s="1"/>
      <c r="F4" s="1"/>
      <c r="G4" s="1"/>
    </row>
    <row r="5" spans="1:10" ht="13.5" customHeight="1">
      <c r="A5" s="108" t="s">
        <v>0</v>
      </c>
      <c r="B5" s="108"/>
      <c r="C5" s="108"/>
      <c r="D5" s="2" t="s">
        <v>1</v>
      </c>
    </row>
    <row r="6" spans="1:10">
      <c r="A6" s="109" t="s">
        <v>3</v>
      </c>
      <c r="B6" s="111" t="s">
        <v>5</v>
      </c>
      <c r="C6" s="112"/>
      <c r="D6" s="112"/>
      <c r="E6" s="112"/>
      <c r="F6" s="115"/>
      <c r="G6" s="109" t="s">
        <v>15</v>
      </c>
      <c r="H6" s="113" t="s">
        <v>88</v>
      </c>
      <c r="I6" s="36"/>
      <c r="J6" s="35"/>
    </row>
    <row r="7" spans="1:10">
      <c r="A7" s="110"/>
      <c r="B7" s="14" t="s">
        <v>89</v>
      </c>
      <c r="C7" s="4" t="s">
        <v>8</v>
      </c>
      <c r="D7" s="4" t="s">
        <v>10</v>
      </c>
      <c r="E7" s="4" t="s">
        <v>12</v>
      </c>
      <c r="F7" s="4" t="s">
        <v>14</v>
      </c>
      <c r="G7" s="110"/>
      <c r="H7" s="114"/>
      <c r="I7" s="37"/>
      <c r="J7" s="35"/>
    </row>
    <row r="8" spans="1:10">
      <c r="A8" s="3" t="s">
        <v>4</v>
      </c>
      <c r="B8" s="12" t="s">
        <v>9</v>
      </c>
      <c r="C8" s="12" t="s">
        <v>11</v>
      </c>
      <c r="D8" s="12" t="s">
        <v>13</v>
      </c>
      <c r="E8" s="12" t="s">
        <v>2</v>
      </c>
      <c r="F8" s="12" t="s">
        <v>16</v>
      </c>
      <c r="G8" s="12" t="s">
        <v>6</v>
      </c>
      <c r="H8" s="80" t="s">
        <v>7</v>
      </c>
      <c r="I8" s="37"/>
      <c r="J8" s="35"/>
    </row>
    <row r="9" spans="1:10">
      <c r="A9" s="5" t="s">
        <v>17</v>
      </c>
      <c r="B9" s="5"/>
      <c r="C9" s="6" t="s">
        <v>18</v>
      </c>
      <c r="D9" s="6"/>
      <c r="E9" s="6"/>
      <c r="F9" s="5"/>
      <c r="G9" s="58">
        <f>G10+G14+G17+G31+G39+G42+G53+G61+G68+G91+G101+G105+G108+G48+G29+G103</f>
        <v>56722451.409999996</v>
      </c>
      <c r="H9" s="81">
        <f>H11+H14+H17+H28+H31+H39+H42+H48+H53+H61+H68+H91+H101+H105+H108+H103</f>
        <v>6750772.5499999998</v>
      </c>
      <c r="I9" s="38"/>
      <c r="J9" s="35"/>
    </row>
    <row r="10" spans="1:10" ht="42">
      <c r="A10" s="7" t="s">
        <v>20</v>
      </c>
      <c r="B10" s="15" t="s">
        <v>90</v>
      </c>
      <c r="C10" s="8" t="s">
        <v>19</v>
      </c>
      <c r="D10" s="8"/>
      <c r="E10" s="8"/>
      <c r="F10" s="7"/>
      <c r="G10" s="59">
        <f>G11</f>
        <v>1065785</v>
      </c>
      <c r="H10" s="82">
        <f>H11</f>
        <v>214117.18</v>
      </c>
      <c r="I10" s="38"/>
      <c r="J10" s="35"/>
    </row>
    <row r="11" spans="1:10">
      <c r="A11" s="7" t="s">
        <v>21</v>
      </c>
      <c r="B11" s="15" t="s">
        <v>90</v>
      </c>
      <c r="C11" s="8" t="s">
        <v>19</v>
      </c>
      <c r="D11" s="8" t="s">
        <v>96</v>
      </c>
      <c r="E11" s="8"/>
      <c r="F11" s="7"/>
      <c r="G11" s="59">
        <f>G12+G13</f>
        <v>1065785</v>
      </c>
      <c r="H11" s="82">
        <f>H12+H13</f>
        <v>214117.18</v>
      </c>
      <c r="I11" s="38"/>
      <c r="J11" s="35"/>
    </row>
    <row r="12" spans="1:10" ht="33.75">
      <c r="A12" s="21" t="s">
        <v>23</v>
      </c>
      <c r="B12" s="15" t="s">
        <v>90</v>
      </c>
      <c r="C12" s="22" t="s">
        <v>19</v>
      </c>
      <c r="D12" s="22" t="s">
        <v>96</v>
      </c>
      <c r="E12" s="22" t="s">
        <v>22</v>
      </c>
      <c r="F12" s="21" t="s">
        <v>23</v>
      </c>
      <c r="G12" s="57">
        <v>818575</v>
      </c>
      <c r="H12" s="79">
        <v>171179.1</v>
      </c>
      <c r="I12" s="38"/>
      <c r="J12" s="35"/>
    </row>
    <row r="13" spans="1:10" ht="67.5">
      <c r="A13" s="9" t="s">
        <v>25</v>
      </c>
      <c r="B13" s="15" t="s">
        <v>90</v>
      </c>
      <c r="C13" s="10" t="s">
        <v>19</v>
      </c>
      <c r="D13" s="10" t="s">
        <v>96</v>
      </c>
      <c r="E13" s="10" t="s">
        <v>24</v>
      </c>
      <c r="F13" s="9" t="s">
        <v>25</v>
      </c>
      <c r="G13" s="60">
        <v>247210</v>
      </c>
      <c r="H13" s="83">
        <v>42938.080000000002</v>
      </c>
      <c r="I13" s="38"/>
      <c r="J13" s="35"/>
    </row>
    <row r="14" spans="1:10" ht="52.5">
      <c r="A14" s="7" t="s">
        <v>27</v>
      </c>
      <c r="B14" s="15" t="s">
        <v>90</v>
      </c>
      <c r="C14" s="8" t="s">
        <v>26</v>
      </c>
      <c r="D14" s="8"/>
      <c r="E14" s="8"/>
      <c r="F14" s="7"/>
      <c r="G14" s="59">
        <f>G15</f>
        <v>300000</v>
      </c>
      <c r="H14" s="82">
        <f>H15</f>
        <v>10000</v>
      </c>
      <c r="I14" s="38"/>
      <c r="J14" s="35"/>
    </row>
    <row r="15" spans="1:10" ht="21">
      <c r="A15" s="7" t="s">
        <v>28</v>
      </c>
      <c r="B15" s="15" t="s">
        <v>90</v>
      </c>
      <c r="C15" s="8" t="s">
        <v>26</v>
      </c>
      <c r="D15" s="8" t="s">
        <v>97</v>
      </c>
      <c r="E15" s="8"/>
      <c r="F15" s="7"/>
      <c r="G15" s="59">
        <f>G16</f>
        <v>300000</v>
      </c>
      <c r="H15" s="82">
        <f>H16</f>
        <v>10000</v>
      </c>
      <c r="I15" s="38"/>
      <c r="J15" s="35"/>
    </row>
    <row r="16" spans="1:10" ht="45">
      <c r="A16" s="9" t="s">
        <v>30</v>
      </c>
      <c r="B16" s="15" t="s">
        <v>90</v>
      </c>
      <c r="C16" s="10" t="s">
        <v>26</v>
      </c>
      <c r="D16" s="10" t="s">
        <v>97</v>
      </c>
      <c r="E16" s="10" t="s">
        <v>29</v>
      </c>
      <c r="F16" s="9" t="s">
        <v>30</v>
      </c>
      <c r="G16" s="60">
        <v>300000</v>
      </c>
      <c r="H16" s="83">
        <v>10000</v>
      </c>
      <c r="I16" s="38"/>
      <c r="J16" s="35"/>
    </row>
    <row r="17" spans="1:10" ht="63">
      <c r="A17" s="7" t="s">
        <v>32</v>
      </c>
      <c r="B17" s="15" t="s">
        <v>90</v>
      </c>
      <c r="C17" s="8" t="s">
        <v>31</v>
      </c>
      <c r="D17" s="8"/>
      <c r="E17" s="8"/>
      <c r="F17" s="7"/>
      <c r="G17" s="59">
        <f>G18</f>
        <v>10116308</v>
      </c>
      <c r="H17" s="82">
        <f>H19+H20+H21+H22+H23+H24+H25+H26+H27</f>
        <v>1506321.1400000001</v>
      </c>
      <c r="I17" s="38"/>
      <c r="J17" s="35"/>
    </row>
    <row r="18" spans="1:10" ht="21">
      <c r="A18" s="7" t="s">
        <v>28</v>
      </c>
      <c r="B18" s="15" t="s">
        <v>90</v>
      </c>
      <c r="C18" s="8" t="s">
        <v>31</v>
      </c>
      <c r="D18" s="8" t="s">
        <v>97</v>
      </c>
      <c r="E18" s="8"/>
      <c r="F18" s="7"/>
      <c r="G18" s="59">
        <f>G19+G20+G21+G22+G23+G24+G25+G26+G27</f>
        <v>10116308</v>
      </c>
      <c r="H18" s="82">
        <f>H19+H20+H21+H22+H23+H24+H25+H26+H27</f>
        <v>1506321.1400000001</v>
      </c>
      <c r="I18" s="38"/>
      <c r="J18" s="35"/>
    </row>
    <row r="19" spans="1:10" ht="33.75">
      <c r="A19" s="21" t="s">
        <v>23</v>
      </c>
      <c r="B19" s="15" t="s">
        <v>90</v>
      </c>
      <c r="C19" s="22" t="s">
        <v>31</v>
      </c>
      <c r="D19" s="22" t="s">
        <v>97</v>
      </c>
      <c r="E19" s="22" t="s">
        <v>22</v>
      </c>
      <c r="F19" s="21" t="s">
        <v>23</v>
      </c>
      <c r="G19" s="57">
        <v>6507912</v>
      </c>
      <c r="H19" s="79">
        <v>863969.85</v>
      </c>
      <c r="I19" s="38"/>
      <c r="J19" s="35"/>
    </row>
    <row r="20" spans="1:10" ht="67.5">
      <c r="A20" s="21" t="s">
        <v>25</v>
      </c>
      <c r="B20" s="15" t="s">
        <v>90</v>
      </c>
      <c r="C20" s="22" t="s">
        <v>31</v>
      </c>
      <c r="D20" s="22" t="s">
        <v>97</v>
      </c>
      <c r="E20" s="22" t="s">
        <v>24</v>
      </c>
      <c r="F20" s="21" t="s">
        <v>25</v>
      </c>
      <c r="G20" s="57">
        <v>1964722</v>
      </c>
      <c r="H20" s="79">
        <v>212427</v>
      </c>
      <c r="I20" s="38"/>
      <c r="J20" s="35"/>
    </row>
    <row r="21" spans="1:10" ht="33.75">
      <c r="A21" s="21" t="s">
        <v>34</v>
      </c>
      <c r="B21" s="15" t="s">
        <v>90</v>
      </c>
      <c r="C21" s="22" t="s">
        <v>31</v>
      </c>
      <c r="D21" s="22" t="s">
        <v>97</v>
      </c>
      <c r="E21" s="22" t="s">
        <v>33</v>
      </c>
      <c r="F21" s="21" t="s">
        <v>34</v>
      </c>
      <c r="G21" s="57">
        <v>316536</v>
      </c>
      <c r="H21" s="79">
        <v>91981.85</v>
      </c>
      <c r="I21" s="38"/>
      <c r="J21" s="35"/>
    </row>
    <row r="22" spans="1:10" ht="45">
      <c r="A22" s="21" t="s">
        <v>30</v>
      </c>
      <c r="B22" s="15" t="s">
        <v>90</v>
      </c>
      <c r="C22" s="22" t="s">
        <v>31</v>
      </c>
      <c r="D22" s="22" t="s">
        <v>97</v>
      </c>
      <c r="E22" s="22" t="s">
        <v>29</v>
      </c>
      <c r="F22" s="21" t="s">
        <v>30</v>
      </c>
      <c r="G22" s="57">
        <v>1043251</v>
      </c>
      <c r="H22" s="79">
        <v>232751.2</v>
      </c>
      <c r="I22" s="38"/>
      <c r="J22" s="35"/>
    </row>
    <row r="23" spans="1:10" ht="22.5">
      <c r="A23" s="28" t="s">
        <v>129</v>
      </c>
      <c r="B23" s="15" t="s">
        <v>90</v>
      </c>
      <c r="C23" s="22" t="s">
        <v>31</v>
      </c>
      <c r="D23" s="22" t="s">
        <v>97</v>
      </c>
      <c r="E23" s="29" t="s">
        <v>130</v>
      </c>
      <c r="F23" s="28" t="s">
        <v>129</v>
      </c>
      <c r="G23" s="57">
        <v>214026</v>
      </c>
      <c r="H23" s="78">
        <v>89201.24</v>
      </c>
      <c r="I23" s="38"/>
      <c r="J23" s="35"/>
    </row>
    <row r="24" spans="1:10" ht="56.25">
      <c r="A24" s="49" t="s">
        <v>132</v>
      </c>
      <c r="B24" s="15" t="s">
        <v>90</v>
      </c>
      <c r="C24" s="54" t="s">
        <v>31</v>
      </c>
      <c r="D24" s="17" t="s">
        <v>97</v>
      </c>
      <c r="E24" s="56" t="s">
        <v>131</v>
      </c>
      <c r="F24" s="49" t="s">
        <v>132</v>
      </c>
      <c r="G24" s="61">
        <v>0</v>
      </c>
      <c r="H24" s="79">
        <v>0</v>
      </c>
      <c r="I24" s="38"/>
      <c r="J24" s="35"/>
    </row>
    <row r="25" spans="1:10" ht="33.75">
      <c r="A25" s="21" t="s">
        <v>36</v>
      </c>
      <c r="B25" s="15" t="s">
        <v>90</v>
      </c>
      <c r="C25" s="22" t="s">
        <v>31</v>
      </c>
      <c r="D25" s="22" t="s">
        <v>97</v>
      </c>
      <c r="E25" s="22" t="s">
        <v>35</v>
      </c>
      <c r="F25" s="21" t="s">
        <v>36</v>
      </c>
      <c r="G25" s="63">
        <v>3000</v>
      </c>
      <c r="H25" s="79">
        <v>0</v>
      </c>
      <c r="I25" s="38"/>
      <c r="J25" s="96"/>
    </row>
    <row r="26" spans="1:10" ht="35.25" customHeight="1">
      <c r="A26" s="21" t="s">
        <v>38</v>
      </c>
      <c r="B26" s="15" t="s">
        <v>90</v>
      </c>
      <c r="C26" s="22" t="s">
        <v>31</v>
      </c>
      <c r="D26" s="22" t="s">
        <v>97</v>
      </c>
      <c r="E26" s="22" t="s">
        <v>37</v>
      </c>
      <c r="F26" s="21" t="s">
        <v>38</v>
      </c>
      <c r="G26" s="63">
        <v>65861</v>
      </c>
      <c r="H26" s="79">
        <v>15990</v>
      </c>
      <c r="I26" s="38"/>
      <c r="J26" s="35"/>
    </row>
    <row r="27" spans="1:10">
      <c r="A27" s="21" t="s">
        <v>40</v>
      </c>
      <c r="B27" s="15" t="s">
        <v>90</v>
      </c>
      <c r="C27" s="22" t="s">
        <v>31</v>
      </c>
      <c r="D27" s="22" t="s">
        <v>97</v>
      </c>
      <c r="E27" s="22" t="s">
        <v>39</v>
      </c>
      <c r="F27" s="21" t="s">
        <v>40</v>
      </c>
      <c r="G27" s="63">
        <v>1000</v>
      </c>
      <c r="H27" s="79">
        <v>0</v>
      </c>
      <c r="I27" s="38"/>
      <c r="J27" s="35"/>
    </row>
    <row r="28" spans="1:10" ht="21">
      <c r="A28" s="42" t="s">
        <v>139</v>
      </c>
      <c r="B28" s="15" t="s">
        <v>90</v>
      </c>
      <c r="C28" s="47" t="s">
        <v>134</v>
      </c>
      <c r="D28" s="45"/>
      <c r="E28" s="45"/>
      <c r="F28" s="46"/>
      <c r="G28" s="62">
        <f>G29</f>
        <v>0</v>
      </c>
      <c r="H28" s="84">
        <f>H29</f>
        <v>0</v>
      </c>
      <c r="I28" s="38"/>
      <c r="J28" s="35"/>
    </row>
    <row r="29" spans="1:10" ht="22.5">
      <c r="A29" s="43" t="s">
        <v>140</v>
      </c>
      <c r="B29" s="15" t="s">
        <v>90</v>
      </c>
      <c r="C29" s="45" t="s">
        <v>134</v>
      </c>
      <c r="D29" s="45" t="s">
        <v>135</v>
      </c>
      <c r="E29" s="45"/>
      <c r="F29" s="46"/>
      <c r="G29" s="62">
        <f>G30</f>
        <v>0</v>
      </c>
      <c r="H29" s="84">
        <f>H30</f>
        <v>0</v>
      </c>
      <c r="I29" s="38"/>
      <c r="J29" s="35"/>
    </row>
    <row r="30" spans="1:10">
      <c r="A30" s="43" t="s">
        <v>141</v>
      </c>
      <c r="B30" s="15" t="s">
        <v>90</v>
      </c>
      <c r="C30" s="44" t="s">
        <v>134</v>
      </c>
      <c r="D30" s="44" t="s">
        <v>135</v>
      </c>
      <c r="E30" s="44" t="s">
        <v>136</v>
      </c>
      <c r="F30" s="43" t="s">
        <v>141</v>
      </c>
      <c r="G30" s="63">
        <v>0</v>
      </c>
      <c r="H30" s="79">
        <v>0</v>
      </c>
      <c r="I30" s="38"/>
      <c r="J30" s="35"/>
    </row>
    <row r="31" spans="1:10" ht="21">
      <c r="A31" s="7" t="s">
        <v>42</v>
      </c>
      <c r="B31" s="15" t="s">
        <v>90</v>
      </c>
      <c r="C31" s="8" t="s">
        <v>41</v>
      </c>
      <c r="D31" s="8"/>
      <c r="E31" s="8"/>
      <c r="F31" s="7"/>
      <c r="G31" s="59">
        <f>G32+G34+G36</f>
        <v>547617</v>
      </c>
      <c r="H31" s="82">
        <f>H32+H34+H36</f>
        <v>74448</v>
      </c>
      <c r="I31" s="38"/>
      <c r="J31" s="35"/>
    </row>
    <row r="32" spans="1:10" ht="73.5">
      <c r="A32" s="7" t="s">
        <v>43</v>
      </c>
      <c r="B32" s="15" t="s">
        <v>90</v>
      </c>
      <c r="C32" s="8" t="s">
        <v>41</v>
      </c>
      <c r="D32" s="8" t="s">
        <v>98</v>
      </c>
      <c r="E32" s="8"/>
      <c r="F32" s="7"/>
      <c r="G32" s="59">
        <f>G33</f>
        <v>46009</v>
      </c>
      <c r="H32" s="82">
        <f>H33</f>
        <v>0</v>
      </c>
      <c r="I32" s="38"/>
      <c r="J32" s="35"/>
    </row>
    <row r="33" spans="1:10" ht="22.5">
      <c r="A33" s="9" t="s">
        <v>45</v>
      </c>
      <c r="B33" s="15" t="s">
        <v>90</v>
      </c>
      <c r="C33" s="10" t="s">
        <v>41</v>
      </c>
      <c r="D33" s="10" t="s">
        <v>98</v>
      </c>
      <c r="E33" s="10" t="s">
        <v>44</v>
      </c>
      <c r="F33" s="9" t="s">
        <v>45</v>
      </c>
      <c r="G33" s="60">
        <v>46009</v>
      </c>
      <c r="H33" s="83">
        <v>0</v>
      </c>
      <c r="I33" s="38"/>
      <c r="J33" s="35"/>
    </row>
    <row r="34" spans="1:10" ht="52.5">
      <c r="A34" s="7" t="s">
        <v>46</v>
      </c>
      <c r="B34" s="15" t="s">
        <v>90</v>
      </c>
      <c r="C34" s="8" t="s">
        <v>41</v>
      </c>
      <c r="D34" s="8" t="s">
        <v>99</v>
      </c>
      <c r="E34" s="8"/>
      <c r="F34" s="7"/>
      <c r="G34" s="59">
        <f>G35</f>
        <v>2608</v>
      </c>
      <c r="H34" s="82">
        <f>H35</f>
        <v>0</v>
      </c>
      <c r="I34" s="38"/>
      <c r="J34" s="35"/>
    </row>
    <row r="35" spans="1:10" ht="45">
      <c r="A35" s="9" t="s">
        <v>30</v>
      </c>
      <c r="B35" s="15" t="s">
        <v>90</v>
      </c>
      <c r="C35" s="10" t="s">
        <v>41</v>
      </c>
      <c r="D35" s="10" t="s">
        <v>99</v>
      </c>
      <c r="E35" s="10" t="s">
        <v>29</v>
      </c>
      <c r="F35" s="9" t="s">
        <v>30</v>
      </c>
      <c r="G35" s="60">
        <v>2608</v>
      </c>
      <c r="H35" s="83">
        <v>0</v>
      </c>
      <c r="I35" s="38"/>
      <c r="J35" s="35"/>
    </row>
    <row r="36" spans="1:10" ht="21">
      <c r="A36" s="7" t="s">
        <v>28</v>
      </c>
      <c r="B36" s="15" t="s">
        <v>90</v>
      </c>
      <c r="C36" s="8" t="s">
        <v>41</v>
      </c>
      <c r="D36" s="8" t="s">
        <v>97</v>
      </c>
      <c r="E36" s="8"/>
      <c r="F36" s="7"/>
      <c r="G36" s="59">
        <f>G37+G38</f>
        <v>499000</v>
      </c>
      <c r="H36" s="82">
        <f>H37+H38</f>
        <v>74448</v>
      </c>
      <c r="I36" s="38"/>
      <c r="J36" s="35"/>
    </row>
    <row r="37" spans="1:10" ht="33.75">
      <c r="A37" s="21" t="s">
        <v>34</v>
      </c>
      <c r="B37" s="15" t="s">
        <v>90</v>
      </c>
      <c r="C37" s="29" t="s">
        <v>41</v>
      </c>
      <c r="D37" s="22" t="s">
        <v>97</v>
      </c>
      <c r="E37" s="29" t="s">
        <v>33</v>
      </c>
      <c r="F37" s="21" t="s">
        <v>34</v>
      </c>
      <c r="G37" s="57">
        <v>0</v>
      </c>
      <c r="H37" s="79">
        <v>0</v>
      </c>
      <c r="I37" s="38"/>
      <c r="J37" s="35"/>
    </row>
    <row r="38" spans="1:10" ht="45">
      <c r="A38" s="21" t="s">
        <v>30</v>
      </c>
      <c r="B38" s="15" t="s">
        <v>90</v>
      </c>
      <c r="C38" s="22" t="s">
        <v>41</v>
      </c>
      <c r="D38" s="22" t="s">
        <v>97</v>
      </c>
      <c r="E38" s="22" t="s">
        <v>29</v>
      </c>
      <c r="F38" s="21" t="s">
        <v>30</v>
      </c>
      <c r="G38" s="57">
        <v>499000</v>
      </c>
      <c r="H38" s="83">
        <v>74448</v>
      </c>
      <c r="I38" s="38"/>
      <c r="J38" s="35"/>
    </row>
    <row r="39" spans="1:10">
      <c r="A39" s="7" t="s">
        <v>47</v>
      </c>
      <c r="B39" s="15" t="s">
        <v>90</v>
      </c>
      <c r="C39" s="8" t="s">
        <v>95</v>
      </c>
      <c r="D39" s="8"/>
      <c r="E39" s="8"/>
      <c r="F39" s="7"/>
      <c r="G39" s="59">
        <f>G40</f>
        <v>320000</v>
      </c>
      <c r="H39" s="82">
        <f>H40</f>
        <v>0</v>
      </c>
      <c r="I39" s="38"/>
      <c r="J39" s="35"/>
    </row>
    <row r="40" spans="1:10" ht="42">
      <c r="A40" s="7" t="s">
        <v>48</v>
      </c>
      <c r="B40" s="15" t="s">
        <v>90</v>
      </c>
      <c r="C40" s="8" t="s">
        <v>95</v>
      </c>
      <c r="D40" s="8" t="s">
        <v>100</v>
      </c>
      <c r="E40" s="8"/>
      <c r="F40" s="7"/>
      <c r="G40" s="59">
        <f>G41</f>
        <v>320000</v>
      </c>
      <c r="H40" s="82">
        <f>H41</f>
        <v>0</v>
      </c>
      <c r="I40" s="38"/>
      <c r="J40" s="35"/>
    </row>
    <row r="41" spans="1:10" ht="45">
      <c r="A41" s="9" t="s">
        <v>30</v>
      </c>
      <c r="B41" s="15" t="s">
        <v>90</v>
      </c>
      <c r="C41" s="10" t="s">
        <v>95</v>
      </c>
      <c r="D41" s="10" t="s">
        <v>100</v>
      </c>
      <c r="E41" s="10" t="s">
        <v>29</v>
      </c>
      <c r="F41" s="9" t="s">
        <v>30</v>
      </c>
      <c r="G41" s="60">
        <v>320000</v>
      </c>
      <c r="H41" s="83">
        <v>0</v>
      </c>
      <c r="I41" s="38"/>
      <c r="J41" s="35"/>
    </row>
    <row r="42" spans="1:10" ht="21">
      <c r="A42" s="7" t="s">
        <v>50</v>
      </c>
      <c r="B42" s="27" t="s">
        <v>90</v>
      </c>
      <c r="C42" s="8" t="s">
        <v>49</v>
      </c>
      <c r="D42" s="8"/>
      <c r="E42" s="8"/>
      <c r="F42" s="7"/>
      <c r="G42" s="59">
        <f>G43+G45</f>
        <v>8390419</v>
      </c>
      <c r="H42" s="82">
        <f>H43+H46</f>
        <v>1113100</v>
      </c>
      <c r="I42" s="38"/>
      <c r="J42" s="35"/>
    </row>
    <row r="43" spans="1:10" ht="73.5">
      <c r="A43" s="7" t="s">
        <v>51</v>
      </c>
      <c r="B43" s="15" t="s">
        <v>90</v>
      </c>
      <c r="C43" s="8" t="s">
        <v>49</v>
      </c>
      <c r="D43" s="8" t="s">
        <v>101</v>
      </c>
      <c r="E43" s="8"/>
      <c r="F43" s="7"/>
      <c r="G43" s="59">
        <f>G44</f>
        <v>3432171</v>
      </c>
      <c r="H43" s="82">
        <f>H44+H45</f>
        <v>1113100</v>
      </c>
      <c r="I43" s="38"/>
      <c r="J43" s="35"/>
    </row>
    <row r="44" spans="1:10" ht="45">
      <c r="A44" s="9" t="s">
        <v>30</v>
      </c>
      <c r="B44" s="15" t="s">
        <v>90</v>
      </c>
      <c r="C44" s="10" t="s">
        <v>49</v>
      </c>
      <c r="D44" s="10" t="s">
        <v>101</v>
      </c>
      <c r="E44" s="10" t="s">
        <v>29</v>
      </c>
      <c r="F44" s="9" t="s">
        <v>30</v>
      </c>
      <c r="G44" s="60">
        <v>3432171</v>
      </c>
      <c r="H44" s="79">
        <v>1113100</v>
      </c>
      <c r="I44" s="38"/>
      <c r="J44" s="35"/>
    </row>
    <row r="45" spans="1:10" ht="52.5">
      <c r="A45" s="7" t="s">
        <v>54</v>
      </c>
      <c r="B45" s="15" t="s">
        <v>90</v>
      </c>
      <c r="C45" s="8" t="s">
        <v>49</v>
      </c>
      <c r="D45" s="8" t="s">
        <v>102</v>
      </c>
      <c r="E45" s="8"/>
      <c r="F45" s="7"/>
      <c r="G45" s="59">
        <f>G46+G47</f>
        <v>4958248</v>
      </c>
      <c r="H45" s="85">
        <f>H46+H47</f>
        <v>0</v>
      </c>
      <c r="I45" s="38"/>
      <c r="J45" s="35"/>
    </row>
    <row r="46" spans="1:10" ht="45">
      <c r="A46" s="28" t="s">
        <v>53</v>
      </c>
      <c r="B46" s="15" t="s">
        <v>90</v>
      </c>
      <c r="C46" s="29" t="s">
        <v>49</v>
      </c>
      <c r="D46" s="29" t="s">
        <v>102</v>
      </c>
      <c r="E46" s="29" t="s">
        <v>52</v>
      </c>
      <c r="F46" s="28" t="s">
        <v>53</v>
      </c>
      <c r="G46" s="57">
        <v>0</v>
      </c>
      <c r="H46" s="79">
        <v>0</v>
      </c>
      <c r="I46" s="38"/>
      <c r="J46" s="35"/>
    </row>
    <row r="47" spans="1:10" ht="45">
      <c r="A47" s="9" t="s">
        <v>30</v>
      </c>
      <c r="B47" s="15" t="s">
        <v>90</v>
      </c>
      <c r="C47" s="10" t="s">
        <v>49</v>
      </c>
      <c r="D47" s="10" t="s">
        <v>102</v>
      </c>
      <c r="E47" s="10" t="s">
        <v>29</v>
      </c>
      <c r="F47" s="20" t="s">
        <v>30</v>
      </c>
      <c r="G47" s="60">
        <v>4958248</v>
      </c>
      <c r="H47" s="79">
        <v>0</v>
      </c>
      <c r="I47" s="38"/>
      <c r="J47" s="35"/>
    </row>
    <row r="48" spans="1:10" ht="21">
      <c r="A48" s="7" t="s">
        <v>56</v>
      </c>
      <c r="B48" s="15" t="s">
        <v>90</v>
      </c>
      <c r="C48" s="8" t="s">
        <v>55</v>
      </c>
      <c r="D48" s="8"/>
      <c r="E48" s="8"/>
      <c r="F48" s="7"/>
      <c r="G48" s="59">
        <f>G49+G51</f>
        <v>394490</v>
      </c>
      <c r="H48" s="85">
        <f>H49+H51</f>
        <v>36000</v>
      </c>
      <c r="I48" s="38"/>
      <c r="J48" s="35"/>
    </row>
    <row r="49" spans="1:10" ht="21">
      <c r="A49" s="7" t="s">
        <v>57</v>
      </c>
      <c r="B49" s="15" t="s">
        <v>90</v>
      </c>
      <c r="C49" s="8" t="s">
        <v>55</v>
      </c>
      <c r="D49" s="8" t="s">
        <v>103</v>
      </c>
      <c r="E49" s="8"/>
      <c r="F49" s="7"/>
      <c r="G49" s="59">
        <f>G50</f>
        <v>300000</v>
      </c>
      <c r="H49" s="82">
        <f>H50</f>
        <v>36000</v>
      </c>
      <c r="I49" s="38"/>
      <c r="J49" s="35"/>
    </row>
    <row r="50" spans="1:10" ht="45">
      <c r="A50" s="9" t="s">
        <v>30</v>
      </c>
      <c r="B50" s="15" t="s">
        <v>90</v>
      </c>
      <c r="C50" s="10" t="s">
        <v>55</v>
      </c>
      <c r="D50" s="10" t="s">
        <v>103</v>
      </c>
      <c r="E50" s="10" t="s">
        <v>29</v>
      </c>
      <c r="F50" s="9" t="s">
        <v>30</v>
      </c>
      <c r="G50" s="60">
        <v>300000</v>
      </c>
      <c r="H50" s="79">
        <v>36000</v>
      </c>
      <c r="I50" s="38"/>
      <c r="J50" s="35"/>
    </row>
    <row r="51" spans="1:10" ht="52.5">
      <c r="A51" s="7" t="s">
        <v>58</v>
      </c>
      <c r="B51" s="15" t="s">
        <v>90</v>
      </c>
      <c r="C51" s="8" t="s">
        <v>55</v>
      </c>
      <c r="D51" s="8" t="s">
        <v>104</v>
      </c>
      <c r="E51" s="8"/>
      <c r="F51" s="7"/>
      <c r="G51" s="59">
        <f>G52</f>
        <v>94490</v>
      </c>
      <c r="H51" s="85">
        <f>H52</f>
        <v>0</v>
      </c>
      <c r="I51" s="38"/>
      <c r="J51" s="35"/>
    </row>
    <row r="52" spans="1:10" ht="45">
      <c r="A52" s="9" t="s">
        <v>30</v>
      </c>
      <c r="B52" s="15" t="s">
        <v>90</v>
      </c>
      <c r="C52" s="10" t="s">
        <v>55</v>
      </c>
      <c r="D52" s="10" t="s">
        <v>104</v>
      </c>
      <c r="E52" s="10" t="s">
        <v>29</v>
      </c>
      <c r="F52" s="9" t="s">
        <v>30</v>
      </c>
      <c r="G52" s="60">
        <v>94490</v>
      </c>
      <c r="H52" s="79">
        <v>0</v>
      </c>
      <c r="I52" s="38"/>
      <c r="J52" s="35"/>
    </row>
    <row r="53" spans="1:10">
      <c r="A53" s="7" t="s">
        <v>60</v>
      </c>
      <c r="B53" s="15" t="s">
        <v>90</v>
      </c>
      <c r="C53" s="8" t="s">
        <v>59</v>
      </c>
      <c r="D53" s="8"/>
      <c r="E53" s="8"/>
      <c r="F53" s="7"/>
      <c r="G53" s="64">
        <f>G54+G57+G59</f>
        <v>254524.02000000002</v>
      </c>
      <c r="H53" s="85">
        <f>H54+H57+H59</f>
        <v>494.9</v>
      </c>
      <c r="I53" s="38"/>
      <c r="J53" s="35"/>
    </row>
    <row r="54" spans="1:10" ht="115.5">
      <c r="A54" s="11" t="s">
        <v>61</v>
      </c>
      <c r="B54" s="15" t="s">
        <v>90</v>
      </c>
      <c r="C54" s="8" t="s">
        <v>59</v>
      </c>
      <c r="D54" s="8" t="s">
        <v>105</v>
      </c>
      <c r="E54" s="8"/>
      <c r="F54" s="7"/>
      <c r="G54" s="59">
        <f>G55+G56</f>
        <v>101524.02</v>
      </c>
      <c r="H54" s="82">
        <f>H55+H56</f>
        <v>494.9</v>
      </c>
      <c r="I54" s="38"/>
      <c r="J54" s="35"/>
    </row>
    <row r="55" spans="1:10" ht="45">
      <c r="A55" s="21" t="s">
        <v>53</v>
      </c>
      <c r="B55" s="15" t="s">
        <v>90</v>
      </c>
      <c r="C55" s="22" t="s">
        <v>59</v>
      </c>
      <c r="D55" s="22" t="s">
        <v>105</v>
      </c>
      <c r="E55" s="22" t="s">
        <v>52</v>
      </c>
      <c r="F55" s="21" t="s">
        <v>53</v>
      </c>
      <c r="G55" s="57">
        <v>0</v>
      </c>
      <c r="H55" s="79">
        <v>0</v>
      </c>
      <c r="I55" s="38"/>
      <c r="J55" s="35"/>
    </row>
    <row r="56" spans="1:10" ht="45">
      <c r="A56" s="9" t="s">
        <v>30</v>
      </c>
      <c r="B56" s="15" t="s">
        <v>90</v>
      </c>
      <c r="C56" s="10" t="s">
        <v>59</v>
      </c>
      <c r="D56" s="10" t="s">
        <v>105</v>
      </c>
      <c r="E56" s="10" t="s">
        <v>29</v>
      </c>
      <c r="F56" s="9" t="s">
        <v>30</v>
      </c>
      <c r="G56" s="60">
        <v>101524.02</v>
      </c>
      <c r="H56" s="79">
        <v>494.9</v>
      </c>
      <c r="I56" s="38"/>
      <c r="J56" s="35"/>
    </row>
    <row r="57" spans="1:10" ht="21">
      <c r="A57" s="7" t="s">
        <v>62</v>
      </c>
      <c r="B57" s="15" t="s">
        <v>90</v>
      </c>
      <c r="C57" s="8" t="s">
        <v>59</v>
      </c>
      <c r="D57" s="8" t="s">
        <v>106</v>
      </c>
      <c r="E57" s="8"/>
      <c r="F57" s="7"/>
      <c r="G57" s="59">
        <f>G58</f>
        <v>153000</v>
      </c>
      <c r="H57" s="85">
        <f>H58</f>
        <v>0</v>
      </c>
      <c r="I57" s="38"/>
      <c r="J57" s="35"/>
    </row>
    <row r="58" spans="1:10" ht="45">
      <c r="A58" s="21" t="s">
        <v>30</v>
      </c>
      <c r="B58" s="15" t="s">
        <v>90</v>
      </c>
      <c r="C58" s="22" t="s">
        <v>59</v>
      </c>
      <c r="D58" s="22" t="s">
        <v>106</v>
      </c>
      <c r="E58" s="22" t="s">
        <v>29</v>
      </c>
      <c r="F58" s="21" t="s">
        <v>30</v>
      </c>
      <c r="G58" s="57">
        <v>153000</v>
      </c>
      <c r="H58" s="79">
        <v>0</v>
      </c>
      <c r="I58" s="38"/>
      <c r="J58" s="35"/>
    </row>
    <row r="59" spans="1:10" ht="22.5">
      <c r="A59" s="50" t="s">
        <v>123</v>
      </c>
      <c r="B59" s="15" t="s">
        <v>90</v>
      </c>
      <c r="C59" s="53" t="s">
        <v>59</v>
      </c>
      <c r="D59" s="53" t="s">
        <v>125</v>
      </c>
      <c r="E59" s="22"/>
      <c r="F59" s="21"/>
      <c r="G59" s="65">
        <f>G60</f>
        <v>0</v>
      </c>
      <c r="H59" s="85">
        <f>H60</f>
        <v>0</v>
      </c>
      <c r="I59" s="38"/>
      <c r="J59" s="35"/>
    </row>
    <row r="60" spans="1:10" ht="78.75">
      <c r="A60" s="18" t="s">
        <v>124</v>
      </c>
      <c r="B60" s="15" t="s">
        <v>90</v>
      </c>
      <c r="C60" s="19" t="s">
        <v>59</v>
      </c>
      <c r="D60" s="19" t="s">
        <v>125</v>
      </c>
      <c r="E60" s="19" t="s">
        <v>126</v>
      </c>
      <c r="F60" s="18" t="s">
        <v>124</v>
      </c>
      <c r="G60" s="66">
        <v>0</v>
      </c>
      <c r="H60" s="79">
        <v>0</v>
      </c>
      <c r="I60" s="38"/>
      <c r="J60" s="35"/>
    </row>
    <row r="61" spans="1:10">
      <c r="A61" s="7" t="s">
        <v>64</v>
      </c>
      <c r="B61" s="15" t="s">
        <v>90</v>
      </c>
      <c r="C61" s="8" t="s">
        <v>63</v>
      </c>
      <c r="D61" s="8"/>
      <c r="E61" s="8"/>
      <c r="F61" s="7"/>
      <c r="G61" s="59">
        <f>G62+G65</f>
        <v>5669457</v>
      </c>
      <c r="H61" s="82">
        <f>H62+H65</f>
        <v>287463</v>
      </c>
      <c r="I61" s="38"/>
      <c r="J61" s="35"/>
    </row>
    <row r="62" spans="1:10" ht="94.5">
      <c r="A62" s="11" t="s">
        <v>65</v>
      </c>
      <c r="B62" s="15" t="s">
        <v>90</v>
      </c>
      <c r="C62" s="8" t="s">
        <v>63</v>
      </c>
      <c r="D62" s="8" t="s">
        <v>107</v>
      </c>
      <c r="E62" s="8"/>
      <c r="F62" s="7"/>
      <c r="G62" s="59">
        <f>G63+G64</f>
        <v>2669457</v>
      </c>
      <c r="H62" s="82">
        <f>H63+H64</f>
        <v>287463</v>
      </c>
      <c r="I62" s="38"/>
      <c r="J62" s="35"/>
    </row>
    <row r="63" spans="1:10" ht="45">
      <c r="A63" s="21" t="s">
        <v>53</v>
      </c>
      <c r="B63" s="15" t="s">
        <v>90</v>
      </c>
      <c r="C63" s="22" t="s">
        <v>63</v>
      </c>
      <c r="D63" s="22" t="s">
        <v>107</v>
      </c>
      <c r="E63" s="29" t="s">
        <v>52</v>
      </c>
      <c r="F63" s="21" t="s">
        <v>53</v>
      </c>
      <c r="G63" s="57">
        <v>0</v>
      </c>
      <c r="H63" s="83">
        <v>0</v>
      </c>
      <c r="I63" s="38"/>
      <c r="J63" s="35"/>
    </row>
    <row r="64" spans="1:10" ht="33.75" customHeight="1">
      <c r="A64" s="9" t="s">
        <v>30</v>
      </c>
      <c r="B64" s="15" t="s">
        <v>90</v>
      </c>
      <c r="C64" s="10" t="s">
        <v>63</v>
      </c>
      <c r="D64" s="10" t="s">
        <v>107</v>
      </c>
      <c r="E64" s="10" t="s">
        <v>29</v>
      </c>
      <c r="F64" s="9" t="s">
        <v>30</v>
      </c>
      <c r="G64" s="60">
        <v>2669457</v>
      </c>
      <c r="H64" s="79">
        <v>287463</v>
      </c>
      <c r="I64" s="38"/>
      <c r="J64" s="35"/>
    </row>
    <row r="65" spans="1:10" ht="73.5">
      <c r="A65" s="7" t="s">
        <v>66</v>
      </c>
      <c r="B65" s="15" t="s">
        <v>90</v>
      </c>
      <c r="C65" s="8" t="s">
        <v>63</v>
      </c>
      <c r="D65" s="8" t="s">
        <v>108</v>
      </c>
      <c r="E65" s="8"/>
      <c r="F65" s="7"/>
      <c r="G65" s="59">
        <f>G66+G67</f>
        <v>3000000</v>
      </c>
      <c r="H65" s="82">
        <f>H66+H67</f>
        <v>0</v>
      </c>
      <c r="I65" s="38"/>
      <c r="J65" s="35"/>
    </row>
    <row r="66" spans="1:10" ht="45">
      <c r="A66" s="21" t="s">
        <v>53</v>
      </c>
      <c r="B66" s="15" t="s">
        <v>90</v>
      </c>
      <c r="C66" s="22" t="s">
        <v>63</v>
      </c>
      <c r="D66" s="22" t="s">
        <v>108</v>
      </c>
      <c r="E66" s="22" t="s">
        <v>52</v>
      </c>
      <c r="F66" s="21" t="s">
        <v>53</v>
      </c>
      <c r="G66" s="57">
        <v>0</v>
      </c>
      <c r="H66" s="83">
        <v>0</v>
      </c>
      <c r="I66" s="38"/>
      <c r="J66" s="35"/>
    </row>
    <row r="67" spans="1:10" ht="45">
      <c r="A67" s="9" t="s">
        <v>30</v>
      </c>
      <c r="B67" s="15" t="s">
        <v>90</v>
      </c>
      <c r="C67" s="10" t="s">
        <v>63</v>
      </c>
      <c r="D67" s="10" t="s">
        <v>108</v>
      </c>
      <c r="E67" s="10" t="s">
        <v>29</v>
      </c>
      <c r="F67" s="9" t="s">
        <v>30</v>
      </c>
      <c r="G67" s="60">
        <v>3000000</v>
      </c>
      <c r="H67" s="79">
        <v>0</v>
      </c>
      <c r="I67" s="38"/>
      <c r="J67" s="35"/>
    </row>
    <row r="68" spans="1:10">
      <c r="A68" s="7" t="s">
        <v>68</v>
      </c>
      <c r="B68" s="15" t="s">
        <v>90</v>
      </c>
      <c r="C68" s="8" t="s">
        <v>67</v>
      </c>
      <c r="D68" s="8"/>
      <c r="E68" s="8"/>
      <c r="F68" s="7"/>
      <c r="G68" s="59">
        <f>G69+G71+G73+G75+G78+G80+G82+G85+G87+G89</f>
        <v>28230705.399999999</v>
      </c>
      <c r="H68" s="82">
        <f>H71+H73+H75+H78+H80+H82</f>
        <v>3283458.63</v>
      </c>
      <c r="I68" s="38"/>
      <c r="J68" s="35"/>
    </row>
    <row r="69" spans="1:10" ht="31.5">
      <c r="A69" s="7" t="s">
        <v>70</v>
      </c>
      <c r="B69" s="15" t="s">
        <v>90</v>
      </c>
      <c r="C69" s="8" t="s">
        <v>67</v>
      </c>
      <c r="D69" s="8" t="s">
        <v>69</v>
      </c>
      <c r="E69" s="8"/>
      <c r="F69" s="7"/>
      <c r="G69" s="59">
        <f>G70</f>
        <v>0</v>
      </c>
      <c r="H69" s="83">
        <v>0</v>
      </c>
      <c r="I69" s="38"/>
      <c r="J69" s="35"/>
    </row>
    <row r="70" spans="1:10" ht="45">
      <c r="A70" s="9" t="s">
        <v>30</v>
      </c>
      <c r="B70" s="15" t="s">
        <v>90</v>
      </c>
      <c r="C70" s="10" t="s">
        <v>67</v>
      </c>
      <c r="D70" s="10" t="s">
        <v>69</v>
      </c>
      <c r="E70" s="10" t="s">
        <v>29</v>
      </c>
      <c r="F70" s="9" t="s">
        <v>30</v>
      </c>
      <c r="G70" s="57">
        <v>0</v>
      </c>
      <c r="H70" s="79">
        <v>0</v>
      </c>
      <c r="I70" s="38"/>
      <c r="J70" s="35"/>
    </row>
    <row r="71" spans="1:10" ht="42">
      <c r="A71" s="7" t="s">
        <v>71</v>
      </c>
      <c r="B71" s="15" t="s">
        <v>90</v>
      </c>
      <c r="C71" s="8" t="s">
        <v>67</v>
      </c>
      <c r="D71" s="8" t="s">
        <v>109</v>
      </c>
      <c r="E71" s="8"/>
      <c r="F71" s="7"/>
      <c r="G71" s="59">
        <f>G72</f>
        <v>1343304</v>
      </c>
      <c r="H71" s="85">
        <f>H72</f>
        <v>0</v>
      </c>
      <c r="I71" s="38"/>
      <c r="J71" s="35"/>
    </row>
    <row r="72" spans="1:10" ht="45">
      <c r="A72" s="9" t="s">
        <v>30</v>
      </c>
      <c r="B72" s="15" t="s">
        <v>90</v>
      </c>
      <c r="C72" s="10" t="s">
        <v>67</v>
      </c>
      <c r="D72" s="10" t="s">
        <v>109</v>
      </c>
      <c r="E72" s="10" t="s">
        <v>29</v>
      </c>
      <c r="F72" s="9" t="s">
        <v>30</v>
      </c>
      <c r="G72" s="60">
        <v>1343304</v>
      </c>
      <c r="H72" s="79">
        <v>0</v>
      </c>
      <c r="I72" s="38"/>
      <c r="J72" s="35"/>
    </row>
    <row r="73" spans="1:10" ht="42">
      <c r="A73" s="7" t="s">
        <v>72</v>
      </c>
      <c r="B73" s="15" t="s">
        <v>90</v>
      </c>
      <c r="C73" s="8" t="s">
        <v>67</v>
      </c>
      <c r="D73" s="8" t="s">
        <v>110</v>
      </c>
      <c r="E73" s="8"/>
      <c r="F73" s="7"/>
      <c r="G73" s="59">
        <f>G74</f>
        <v>139062</v>
      </c>
      <c r="H73" s="85">
        <f>H74</f>
        <v>16800</v>
      </c>
      <c r="I73" s="38"/>
      <c r="J73" s="35"/>
    </row>
    <row r="74" spans="1:10" ht="45">
      <c r="A74" s="9" t="s">
        <v>30</v>
      </c>
      <c r="B74" s="15" t="s">
        <v>90</v>
      </c>
      <c r="C74" s="10" t="s">
        <v>67</v>
      </c>
      <c r="D74" s="10" t="s">
        <v>110</v>
      </c>
      <c r="E74" s="10" t="s">
        <v>29</v>
      </c>
      <c r="F74" s="9" t="s">
        <v>30</v>
      </c>
      <c r="G74" s="60">
        <v>139062</v>
      </c>
      <c r="H74" s="79">
        <v>16800</v>
      </c>
      <c r="I74" s="38"/>
      <c r="J74" s="35"/>
    </row>
    <row r="75" spans="1:10">
      <c r="A75" s="7" t="s">
        <v>73</v>
      </c>
      <c r="B75" s="15" t="s">
        <v>90</v>
      </c>
      <c r="C75" s="8" t="s">
        <v>67</v>
      </c>
      <c r="D75" s="8" t="s">
        <v>111</v>
      </c>
      <c r="E75" s="8"/>
      <c r="F75" s="7"/>
      <c r="G75" s="59">
        <f>G76+G77</f>
        <v>9000000</v>
      </c>
      <c r="H75" s="82">
        <f>H76+H77</f>
        <v>1386439.9000000001</v>
      </c>
      <c r="I75" s="38"/>
      <c r="J75" s="35"/>
    </row>
    <row r="76" spans="1:10" ht="45">
      <c r="A76" s="21" t="s">
        <v>30</v>
      </c>
      <c r="B76" s="15" t="s">
        <v>90</v>
      </c>
      <c r="C76" s="22" t="s">
        <v>67</v>
      </c>
      <c r="D76" s="22" t="s">
        <v>111</v>
      </c>
      <c r="E76" s="22" t="s">
        <v>29</v>
      </c>
      <c r="F76" s="21" t="s">
        <v>30</v>
      </c>
      <c r="G76" s="57">
        <v>4300000</v>
      </c>
      <c r="H76" s="86">
        <v>232045.81</v>
      </c>
      <c r="I76" s="38"/>
      <c r="J76" s="35"/>
    </row>
    <row r="77" spans="1:10" ht="22.5">
      <c r="A77" s="28" t="s">
        <v>129</v>
      </c>
      <c r="B77" s="15" t="s">
        <v>90</v>
      </c>
      <c r="C77" s="22" t="s">
        <v>67</v>
      </c>
      <c r="D77" s="22" t="s">
        <v>111</v>
      </c>
      <c r="E77" s="29" t="s">
        <v>130</v>
      </c>
      <c r="F77" s="28" t="s">
        <v>129</v>
      </c>
      <c r="G77" s="57">
        <v>4700000</v>
      </c>
      <c r="H77" s="79">
        <v>1154394.0900000001</v>
      </c>
      <c r="I77" s="38"/>
      <c r="J77" s="35"/>
    </row>
    <row r="78" spans="1:10">
      <c r="A78" s="7" t="s">
        <v>74</v>
      </c>
      <c r="B78" s="15" t="s">
        <v>90</v>
      </c>
      <c r="C78" s="8" t="s">
        <v>67</v>
      </c>
      <c r="D78" s="8" t="s">
        <v>112</v>
      </c>
      <c r="E78" s="8"/>
      <c r="F78" s="7"/>
      <c r="G78" s="59">
        <f>G79</f>
        <v>702000</v>
      </c>
      <c r="H78" s="85">
        <f>H79</f>
        <v>0</v>
      </c>
      <c r="I78" s="38"/>
      <c r="J78" s="35"/>
    </row>
    <row r="79" spans="1:10" ht="45">
      <c r="A79" s="9" t="s">
        <v>30</v>
      </c>
      <c r="B79" s="15" t="s">
        <v>90</v>
      </c>
      <c r="C79" s="10" t="s">
        <v>67</v>
      </c>
      <c r="D79" s="10" t="s">
        <v>112</v>
      </c>
      <c r="E79" s="10" t="s">
        <v>29</v>
      </c>
      <c r="F79" s="9" t="s">
        <v>30</v>
      </c>
      <c r="G79" s="60">
        <v>702000</v>
      </c>
      <c r="H79" s="79">
        <v>0</v>
      </c>
      <c r="I79" s="38"/>
      <c r="J79" s="35"/>
    </row>
    <row r="80" spans="1:10" ht="21">
      <c r="A80" s="7" t="s">
        <v>75</v>
      </c>
      <c r="B80" s="15" t="s">
        <v>90</v>
      </c>
      <c r="C80" s="8" t="s">
        <v>67</v>
      </c>
      <c r="D80" s="8" t="s">
        <v>113</v>
      </c>
      <c r="E80" s="8"/>
      <c r="F80" s="7"/>
      <c r="G80" s="59">
        <f>G81</f>
        <v>100000</v>
      </c>
      <c r="H80" s="85">
        <f>H81</f>
        <v>0</v>
      </c>
      <c r="I80" s="38"/>
      <c r="J80" s="35"/>
    </row>
    <row r="81" spans="1:14" ht="45">
      <c r="A81" s="9" t="s">
        <v>30</v>
      </c>
      <c r="B81" s="15" t="s">
        <v>90</v>
      </c>
      <c r="C81" s="10" t="s">
        <v>67</v>
      </c>
      <c r="D81" s="10" t="s">
        <v>113</v>
      </c>
      <c r="E81" s="10" t="s">
        <v>29</v>
      </c>
      <c r="F81" s="9" t="s">
        <v>30</v>
      </c>
      <c r="G81" s="60">
        <v>100000</v>
      </c>
      <c r="H81" s="79">
        <v>0</v>
      </c>
      <c r="I81" s="38"/>
      <c r="J81" s="35"/>
    </row>
    <row r="82" spans="1:14" ht="21">
      <c r="A82" s="7" t="s">
        <v>76</v>
      </c>
      <c r="B82" s="15" t="s">
        <v>90</v>
      </c>
      <c r="C82" s="8" t="s">
        <v>67</v>
      </c>
      <c r="D82" s="8" t="s">
        <v>114</v>
      </c>
      <c r="E82" s="8"/>
      <c r="F82" s="7"/>
      <c r="G82" s="59">
        <f>G83+G84</f>
        <v>16946339.399999999</v>
      </c>
      <c r="H82" s="64">
        <f>H83+H84</f>
        <v>1880218.73</v>
      </c>
      <c r="I82" s="38"/>
      <c r="J82" s="96"/>
      <c r="K82" s="97"/>
      <c r="L82" s="97"/>
      <c r="M82" s="97"/>
      <c r="N82" s="97"/>
    </row>
    <row r="83" spans="1:14" ht="38.25" customHeight="1">
      <c r="A83" s="21" t="s">
        <v>34</v>
      </c>
      <c r="B83" s="15" t="s">
        <v>90</v>
      </c>
      <c r="C83" s="29" t="s">
        <v>67</v>
      </c>
      <c r="D83" s="10" t="s">
        <v>114</v>
      </c>
      <c r="E83" s="29" t="s">
        <v>33</v>
      </c>
      <c r="F83" s="21" t="s">
        <v>34</v>
      </c>
      <c r="G83" s="57">
        <v>297600</v>
      </c>
      <c r="H83" s="86">
        <v>49600</v>
      </c>
      <c r="I83" s="38"/>
      <c r="J83" s="96"/>
      <c r="K83" s="97"/>
      <c r="L83" s="97"/>
      <c r="M83" s="97"/>
      <c r="N83" s="97"/>
    </row>
    <row r="84" spans="1:14" ht="45">
      <c r="A84" s="9" t="s">
        <v>30</v>
      </c>
      <c r="B84" s="15" t="s">
        <v>90</v>
      </c>
      <c r="C84" s="10" t="s">
        <v>67</v>
      </c>
      <c r="D84" s="10" t="s">
        <v>114</v>
      </c>
      <c r="E84" s="10" t="s">
        <v>29</v>
      </c>
      <c r="F84" s="9" t="s">
        <v>30</v>
      </c>
      <c r="G84" s="60">
        <v>16648739.4</v>
      </c>
      <c r="H84" s="79">
        <v>1830618.73</v>
      </c>
      <c r="I84" s="38"/>
      <c r="J84" s="35"/>
    </row>
    <row r="85" spans="1:14" ht="31.5">
      <c r="A85" s="7" t="s">
        <v>94</v>
      </c>
      <c r="B85" s="15" t="s">
        <v>90</v>
      </c>
      <c r="C85" s="8" t="s">
        <v>67</v>
      </c>
      <c r="D85" s="8" t="s">
        <v>115</v>
      </c>
      <c r="E85" s="8"/>
      <c r="F85" s="7"/>
      <c r="G85" s="59">
        <f>G86</f>
        <v>0</v>
      </c>
      <c r="H85" s="82">
        <v>0</v>
      </c>
      <c r="I85" s="38"/>
      <c r="J85" s="35"/>
    </row>
    <row r="86" spans="1:14" ht="45">
      <c r="A86" s="21" t="s">
        <v>30</v>
      </c>
      <c r="B86" s="15" t="s">
        <v>90</v>
      </c>
      <c r="C86" s="22" t="s">
        <v>67</v>
      </c>
      <c r="D86" s="22" t="s">
        <v>115</v>
      </c>
      <c r="E86" s="22" t="s">
        <v>29</v>
      </c>
      <c r="F86" s="21" t="s">
        <v>30</v>
      </c>
      <c r="G86" s="57">
        <v>0</v>
      </c>
      <c r="H86" s="87">
        <f>H87</f>
        <v>0</v>
      </c>
      <c r="I86" s="38"/>
      <c r="J86" s="35"/>
    </row>
    <row r="87" spans="1:14" ht="45">
      <c r="A87" s="30" t="s">
        <v>121</v>
      </c>
      <c r="B87" s="26" t="s">
        <v>90</v>
      </c>
      <c r="C87" s="27" t="s">
        <v>67</v>
      </c>
      <c r="D87" s="27" t="s">
        <v>122</v>
      </c>
      <c r="E87" s="31" t="s">
        <v>29</v>
      </c>
      <c r="F87" s="32" t="s">
        <v>30</v>
      </c>
      <c r="G87" s="67">
        <f>G88</f>
        <v>0</v>
      </c>
      <c r="H87" s="86">
        <v>0</v>
      </c>
      <c r="I87" s="38"/>
      <c r="J87" s="35"/>
    </row>
    <row r="88" spans="1:14" ht="36.75" customHeight="1">
      <c r="A88" s="9" t="s">
        <v>30</v>
      </c>
      <c r="B88" s="15" t="s">
        <v>90</v>
      </c>
      <c r="C88" s="24" t="s">
        <v>67</v>
      </c>
      <c r="D88" s="24" t="s">
        <v>122</v>
      </c>
      <c r="E88" s="24" t="s">
        <v>29</v>
      </c>
      <c r="F88" s="25" t="s">
        <v>30</v>
      </c>
      <c r="G88" s="66">
        <v>0</v>
      </c>
      <c r="H88" s="79">
        <f>H89</f>
        <v>0</v>
      </c>
      <c r="I88" s="38"/>
      <c r="J88" s="35"/>
    </row>
    <row r="89" spans="1:14" ht="45" customHeight="1">
      <c r="A89" s="7" t="s">
        <v>77</v>
      </c>
      <c r="B89" s="27" t="s">
        <v>90</v>
      </c>
      <c r="C89" s="8" t="s">
        <v>67</v>
      </c>
      <c r="D89" s="8" t="s">
        <v>120</v>
      </c>
      <c r="E89" s="8"/>
      <c r="F89" s="7"/>
      <c r="G89" s="59">
        <f>G90</f>
        <v>0</v>
      </c>
      <c r="H89" s="85">
        <v>0</v>
      </c>
      <c r="I89" s="38"/>
      <c r="J89" s="35"/>
    </row>
    <row r="90" spans="1:14" ht="36.75" customHeight="1">
      <c r="A90" s="21" t="s">
        <v>30</v>
      </c>
      <c r="B90" s="15" t="s">
        <v>90</v>
      </c>
      <c r="C90" s="22" t="s">
        <v>67</v>
      </c>
      <c r="D90" s="22" t="s">
        <v>120</v>
      </c>
      <c r="E90" s="22" t="s">
        <v>29</v>
      </c>
      <c r="F90" s="21" t="s">
        <v>30</v>
      </c>
      <c r="G90" s="57">
        <v>0</v>
      </c>
      <c r="H90" s="88">
        <v>0</v>
      </c>
      <c r="I90" s="38"/>
      <c r="J90" s="35"/>
    </row>
    <row r="91" spans="1:14" ht="30.75" customHeight="1">
      <c r="A91" s="51" t="s">
        <v>79</v>
      </c>
      <c r="B91" s="15" t="s">
        <v>90</v>
      </c>
      <c r="C91" s="55" t="s">
        <v>78</v>
      </c>
      <c r="D91" s="17"/>
      <c r="E91" s="17"/>
      <c r="F91" s="16"/>
      <c r="G91" s="68">
        <f>G94+G98</f>
        <v>34754.300000000003</v>
      </c>
      <c r="H91" s="82">
        <f>H94+H98</f>
        <v>4810.34</v>
      </c>
      <c r="I91" s="38"/>
      <c r="J91" s="35"/>
    </row>
    <row r="92" spans="1:14" ht="22.5" customHeight="1">
      <c r="A92" s="7" t="s">
        <v>142</v>
      </c>
      <c r="B92" s="47" t="s">
        <v>90</v>
      </c>
      <c r="C92" s="8" t="s">
        <v>78</v>
      </c>
      <c r="D92" s="15" t="s">
        <v>107</v>
      </c>
      <c r="E92" s="8"/>
      <c r="F92" s="7"/>
      <c r="G92" s="59">
        <f>G93</f>
        <v>0</v>
      </c>
      <c r="H92" s="82">
        <v>0</v>
      </c>
      <c r="I92" s="38"/>
      <c r="J92" s="35"/>
    </row>
    <row r="93" spans="1:14" ht="24" customHeight="1">
      <c r="A93" s="21" t="s">
        <v>30</v>
      </c>
      <c r="B93" s="15" t="s">
        <v>90</v>
      </c>
      <c r="C93" s="15" t="s">
        <v>78</v>
      </c>
      <c r="D93" s="15" t="s">
        <v>107</v>
      </c>
      <c r="E93" s="15" t="s">
        <v>29</v>
      </c>
      <c r="F93" s="21" t="s">
        <v>30</v>
      </c>
      <c r="G93" s="57">
        <v>0</v>
      </c>
      <c r="H93" s="89">
        <v>0</v>
      </c>
      <c r="I93" s="38"/>
      <c r="J93" s="35"/>
    </row>
    <row r="94" spans="1:14" ht="20.25" customHeight="1">
      <c r="A94" s="30" t="s">
        <v>127</v>
      </c>
      <c r="B94" s="15" t="s">
        <v>90</v>
      </c>
      <c r="C94" s="27" t="s">
        <v>78</v>
      </c>
      <c r="D94" s="27" t="s">
        <v>128</v>
      </c>
      <c r="E94" s="27"/>
      <c r="F94" s="32"/>
      <c r="G94" s="69">
        <f>G95+G96+G97</f>
        <v>34754.300000000003</v>
      </c>
      <c r="H94" s="90">
        <f>H95+H96+H97</f>
        <v>4810.34</v>
      </c>
      <c r="I94" s="38"/>
      <c r="J94" s="35"/>
    </row>
    <row r="95" spans="1:14" ht="42" customHeight="1">
      <c r="A95" s="21" t="s">
        <v>30</v>
      </c>
      <c r="B95" s="15" t="s">
        <v>90</v>
      </c>
      <c r="C95" s="31" t="s">
        <v>78</v>
      </c>
      <c r="D95" s="31" t="s">
        <v>128</v>
      </c>
      <c r="E95" s="31" t="s">
        <v>29</v>
      </c>
      <c r="F95" s="21" t="s">
        <v>30</v>
      </c>
      <c r="G95" s="67">
        <v>25000</v>
      </c>
      <c r="H95" s="91">
        <v>1963.04</v>
      </c>
      <c r="I95" s="38"/>
      <c r="J95" s="35"/>
    </row>
    <row r="96" spans="1:14" ht="25.5" customHeight="1">
      <c r="A96" s="28" t="s">
        <v>129</v>
      </c>
      <c r="B96" s="15" t="s">
        <v>90</v>
      </c>
      <c r="C96" s="31" t="s">
        <v>78</v>
      </c>
      <c r="D96" s="31" t="s">
        <v>128</v>
      </c>
      <c r="E96" s="31" t="s">
        <v>130</v>
      </c>
      <c r="F96" s="28" t="s">
        <v>129</v>
      </c>
      <c r="G96" s="67">
        <v>9754.2999999999993</v>
      </c>
      <c r="H96" s="86">
        <v>2847.3</v>
      </c>
      <c r="I96" s="38"/>
      <c r="J96" s="35"/>
    </row>
    <row r="97" spans="1:9" ht="33.75" customHeight="1">
      <c r="A97" s="43" t="s">
        <v>81</v>
      </c>
      <c r="B97" s="29" t="s">
        <v>90</v>
      </c>
      <c r="C97" s="31" t="s">
        <v>78</v>
      </c>
      <c r="D97" s="31" t="s">
        <v>128</v>
      </c>
      <c r="E97" s="31" t="s">
        <v>138</v>
      </c>
      <c r="F97" s="43" t="s">
        <v>81</v>
      </c>
      <c r="G97" s="70">
        <v>0</v>
      </c>
      <c r="H97" s="79">
        <v>0</v>
      </c>
      <c r="I97" s="38"/>
    </row>
    <row r="98" spans="1:9" ht="24" customHeight="1">
      <c r="A98" s="52" t="s">
        <v>80</v>
      </c>
      <c r="B98" s="15" t="s">
        <v>90</v>
      </c>
      <c r="C98" s="40" t="s">
        <v>78</v>
      </c>
      <c r="D98" s="40" t="s">
        <v>137</v>
      </c>
      <c r="E98" s="31"/>
      <c r="F98" s="32"/>
      <c r="G98" s="69">
        <v>0</v>
      </c>
      <c r="H98" s="82">
        <f>H99</f>
        <v>0</v>
      </c>
      <c r="I98" s="38"/>
    </row>
    <row r="99" spans="1:9" ht="47.25" customHeight="1">
      <c r="A99" s="43" t="s">
        <v>81</v>
      </c>
      <c r="B99" s="15" t="s">
        <v>90</v>
      </c>
      <c r="C99" s="41" t="s">
        <v>78</v>
      </c>
      <c r="D99" s="41" t="s">
        <v>137</v>
      </c>
      <c r="E99" s="41" t="s">
        <v>138</v>
      </c>
      <c r="F99" s="43" t="s">
        <v>81</v>
      </c>
      <c r="G99" s="67">
        <v>0</v>
      </c>
      <c r="H99" s="83">
        <v>0</v>
      </c>
      <c r="I99" s="38"/>
    </row>
    <row r="100" spans="1:9" ht="33.75" customHeight="1">
      <c r="A100" s="74" t="s">
        <v>143</v>
      </c>
      <c r="B100" s="15" t="s">
        <v>90</v>
      </c>
      <c r="C100" s="75" t="s">
        <v>92</v>
      </c>
      <c r="D100" s="41"/>
      <c r="E100" s="41"/>
      <c r="F100" s="73"/>
      <c r="G100" s="71">
        <f>G101+G103</f>
        <v>346481.69</v>
      </c>
      <c r="H100" s="92">
        <f>H101+H103</f>
        <v>0</v>
      </c>
      <c r="I100" s="38"/>
    </row>
    <row r="101" spans="1:9" ht="25.5" customHeight="1">
      <c r="A101" s="33" t="s">
        <v>93</v>
      </c>
      <c r="B101" s="29" t="s">
        <v>90</v>
      </c>
      <c r="C101" s="34" t="s">
        <v>92</v>
      </c>
      <c r="D101" s="34" t="s">
        <v>119</v>
      </c>
      <c r="E101" s="34"/>
      <c r="F101" s="33"/>
      <c r="G101" s="71">
        <f>G102</f>
        <v>346481.69</v>
      </c>
      <c r="H101" s="82">
        <f>H102</f>
        <v>0</v>
      </c>
      <c r="I101" s="38"/>
    </row>
    <row r="102" spans="1:9" ht="36.75" customHeight="1">
      <c r="A102" s="16" t="s">
        <v>30</v>
      </c>
      <c r="B102" s="26" t="s">
        <v>90</v>
      </c>
      <c r="C102" s="17" t="s">
        <v>92</v>
      </c>
      <c r="D102" s="17" t="s">
        <v>119</v>
      </c>
      <c r="E102" s="17" t="s">
        <v>29</v>
      </c>
      <c r="F102" s="16" t="s">
        <v>30</v>
      </c>
      <c r="G102" s="66">
        <v>346481.69</v>
      </c>
      <c r="H102" s="93">
        <v>0</v>
      </c>
      <c r="I102" s="77"/>
    </row>
    <row r="103" spans="1:9" ht="61.5" customHeight="1">
      <c r="A103" s="50" t="s">
        <v>144</v>
      </c>
      <c r="B103" s="15" t="s">
        <v>90</v>
      </c>
      <c r="C103" s="53" t="s">
        <v>92</v>
      </c>
      <c r="D103" s="53" t="s">
        <v>145</v>
      </c>
      <c r="E103" s="29"/>
      <c r="F103" s="28"/>
      <c r="G103" s="65">
        <f>G104</f>
        <v>0</v>
      </c>
      <c r="H103" s="94">
        <f>H104</f>
        <v>0</v>
      </c>
      <c r="I103" s="77"/>
    </row>
    <row r="104" spans="1:9" ht="46.5" customHeight="1">
      <c r="A104" s="18" t="s">
        <v>30</v>
      </c>
      <c r="B104" s="15" t="s">
        <v>90</v>
      </c>
      <c r="C104" s="29" t="s">
        <v>92</v>
      </c>
      <c r="D104" s="53" t="s">
        <v>145</v>
      </c>
      <c r="E104" s="29" t="s">
        <v>29</v>
      </c>
      <c r="F104" s="18" t="s">
        <v>30</v>
      </c>
      <c r="G104" s="57">
        <v>0</v>
      </c>
      <c r="H104" s="91">
        <v>0</v>
      </c>
      <c r="I104" s="77"/>
    </row>
    <row r="105" spans="1:9" ht="14.25" customHeight="1">
      <c r="A105" s="7" t="s">
        <v>83</v>
      </c>
      <c r="B105" s="15" t="s">
        <v>90</v>
      </c>
      <c r="C105" s="8" t="s">
        <v>82</v>
      </c>
      <c r="D105" s="8"/>
      <c r="E105" s="8"/>
      <c r="F105" s="7"/>
      <c r="G105" s="59">
        <f>G106</f>
        <v>226512</v>
      </c>
      <c r="H105" s="82">
        <f>H106</f>
        <v>37752</v>
      </c>
      <c r="I105" s="38"/>
    </row>
    <row r="106" spans="1:9" ht="75.75" customHeight="1">
      <c r="A106" s="7" t="s">
        <v>84</v>
      </c>
      <c r="B106" s="29" t="s">
        <v>90</v>
      </c>
      <c r="C106" s="8" t="s">
        <v>82</v>
      </c>
      <c r="D106" s="8" t="s">
        <v>116</v>
      </c>
      <c r="E106" s="8"/>
      <c r="F106" s="7"/>
      <c r="G106" s="59">
        <f>G107</f>
        <v>226512</v>
      </c>
      <c r="H106" s="82">
        <f>H107</f>
        <v>37752</v>
      </c>
      <c r="I106" s="38"/>
    </row>
    <row r="107" spans="1:9" ht="36.75" customHeight="1">
      <c r="A107" s="72" t="s">
        <v>118</v>
      </c>
      <c r="B107" s="29" t="s">
        <v>90</v>
      </c>
      <c r="C107" s="10" t="s">
        <v>82</v>
      </c>
      <c r="D107" s="10" t="s">
        <v>116</v>
      </c>
      <c r="E107" s="39" t="s">
        <v>133</v>
      </c>
      <c r="F107" s="23" t="s">
        <v>118</v>
      </c>
      <c r="G107" s="60">
        <v>226512</v>
      </c>
      <c r="H107" s="95">
        <v>37752</v>
      </c>
      <c r="I107" s="38"/>
    </row>
    <row r="108" spans="1:9" ht="21" customHeight="1">
      <c r="A108" s="7" t="s">
        <v>86</v>
      </c>
      <c r="B108" s="15" t="s">
        <v>90</v>
      </c>
      <c r="C108" s="8" t="s">
        <v>85</v>
      </c>
      <c r="D108" s="8"/>
      <c r="E108" s="8"/>
      <c r="F108" s="7"/>
      <c r="G108" s="98">
        <f>G109</f>
        <v>825398</v>
      </c>
      <c r="H108" s="99">
        <f>H109</f>
        <v>182807.36</v>
      </c>
      <c r="I108" s="38"/>
    </row>
    <row r="109" spans="1:9" ht="35.25" customHeight="1">
      <c r="A109" s="7" t="s">
        <v>87</v>
      </c>
      <c r="B109" s="15" t="s">
        <v>90</v>
      </c>
      <c r="C109" s="8" t="s">
        <v>85</v>
      </c>
      <c r="D109" s="8" t="s">
        <v>117</v>
      </c>
      <c r="E109" s="8"/>
      <c r="F109" s="7"/>
      <c r="G109" s="98">
        <f>G110</f>
        <v>825398</v>
      </c>
      <c r="H109" s="100">
        <f>H110</f>
        <v>182807.36</v>
      </c>
      <c r="I109" s="38"/>
    </row>
    <row r="110" spans="1:9" ht="45.75" customHeight="1">
      <c r="A110" s="21" t="s">
        <v>30</v>
      </c>
      <c r="B110" s="29" t="s">
        <v>90</v>
      </c>
      <c r="C110" s="22" t="s">
        <v>85</v>
      </c>
      <c r="D110" s="22" t="s">
        <v>117</v>
      </c>
      <c r="E110" s="22" t="s">
        <v>29</v>
      </c>
      <c r="F110" s="21" t="s">
        <v>30</v>
      </c>
      <c r="G110" s="57">
        <v>825398</v>
      </c>
      <c r="H110" s="78">
        <v>182807.36</v>
      </c>
      <c r="I110" s="38"/>
    </row>
  </sheetData>
  <mergeCells count="7">
    <mergeCell ref="F1:H1"/>
    <mergeCell ref="A3:H3"/>
    <mergeCell ref="A5:C5"/>
    <mergeCell ref="A6:A7"/>
    <mergeCell ref="G6:G7"/>
    <mergeCell ref="H6:H7"/>
    <mergeCell ref="B6:F6"/>
  </mergeCells>
  <pageMargins left="0.23622047244094491" right="3.937007874015748E-2" top="0.74803149606299213" bottom="0.74803149606299213" header="0.31496062992125984" footer="0.31496062992125984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User</cp:lastModifiedBy>
  <cp:lastPrinted>2022-04-29T07:46:37Z</cp:lastPrinted>
  <dcterms:created xsi:type="dcterms:W3CDTF">2018-10-23T05:26:03Z</dcterms:created>
  <dcterms:modified xsi:type="dcterms:W3CDTF">2022-04-29T07:54:25Z</dcterms:modified>
</cp:coreProperties>
</file>